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Employment\"/>
    </mc:Choice>
  </mc:AlternateContent>
  <xr:revisionPtr revIDLastSave="0" documentId="13_ncr:1_{7D69668D-9766-47A8-A8D8-59C126631506}" xr6:coauthVersionLast="47" xr6:coauthVersionMax="47" xr10:uidLastSave="{00000000-0000-0000-0000-000000000000}"/>
  <bookViews>
    <workbookView xWindow="-110" yWindow="-110" windowWidth="19420" windowHeight="11500" xr2:uid="{EB84C34D-C6AA-4F5A-BEF6-4D8853673621}"/>
  </bookViews>
  <sheets>
    <sheet name="2023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" i="1" l="1"/>
  <c r="K5" i="1"/>
  <c r="L5" i="1"/>
  <c r="M5" i="1"/>
  <c r="V5" i="1"/>
  <c r="W5" i="1"/>
  <c r="X5" i="1"/>
  <c r="AL5" i="1" s="1"/>
  <c r="Y5" i="1"/>
  <c r="AH5" i="1"/>
  <c r="AI5" i="1"/>
  <c r="AJ5" i="1"/>
  <c r="AK5" i="1"/>
  <c r="J7" i="1"/>
  <c r="K7" i="1"/>
  <c r="L7" i="1"/>
  <c r="M7" i="1"/>
  <c r="V7" i="1"/>
  <c r="W7" i="1"/>
  <c r="X7" i="1"/>
  <c r="Y7" i="1"/>
  <c r="AH7" i="1"/>
  <c r="AI7" i="1"/>
  <c r="AJ7" i="1"/>
  <c r="AK7" i="1"/>
  <c r="J8" i="1"/>
  <c r="K8" i="1"/>
  <c r="L8" i="1"/>
  <c r="M8" i="1"/>
  <c r="V8" i="1"/>
  <c r="W8" i="1"/>
  <c r="X8" i="1" s="1"/>
  <c r="Y8" i="1"/>
  <c r="AH8" i="1"/>
  <c r="AJ8" i="1" s="1"/>
  <c r="AI8" i="1"/>
  <c r="AK8" i="1"/>
  <c r="J9" i="1"/>
  <c r="K9" i="1"/>
  <c r="M9" i="1"/>
  <c r="V9" i="1"/>
  <c r="W9" i="1"/>
  <c r="X9" i="1" s="1"/>
  <c r="Y9" i="1"/>
  <c r="AH9" i="1"/>
  <c r="AI9" i="1"/>
  <c r="AK9" i="1"/>
  <c r="J10" i="1"/>
  <c r="K10" i="1"/>
  <c r="L10" i="1"/>
  <c r="M10" i="1"/>
  <c r="V10" i="1"/>
  <c r="W10" i="1"/>
  <c r="X10" i="1"/>
  <c r="Y10" i="1"/>
  <c r="AH10" i="1"/>
  <c r="AI10" i="1"/>
  <c r="AJ10" i="1"/>
  <c r="AK10" i="1"/>
  <c r="J12" i="1"/>
  <c r="K12" i="1"/>
  <c r="L12" i="1"/>
  <c r="M12" i="1"/>
  <c r="V12" i="1"/>
  <c r="W12" i="1"/>
  <c r="X12" i="1"/>
  <c r="AL12" i="1" s="1"/>
  <c r="Y12" i="1"/>
  <c r="AH12" i="1"/>
  <c r="AI12" i="1"/>
  <c r="AJ12" i="1"/>
  <c r="AK12" i="1"/>
  <c r="J30" i="1"/>
  <c r="K30" i="1"/>
  <c r="L30" i="1" s="1"/>
  <c r="M30" i="1"/>
  <c r="V30" i="1"/>
  <c r="W30" i="1"/>
  <c r="X30" i="1"/>
  <c r="Y30" i="1"/>
  <c r="AH30" i="1"/>
  <c r="AI30" i="1"/>
  <c r="AJ30" i="1" s="1"/>
  <c r="AK30" i="1"/>
  <c r="J14" i="1"/>
  <c r="L14" i="1" s="1"/>
  <c r="K14" i="1"/>
  <c r="M14" i="1"/>
  <c r="V14" i="1"/>
  <c r="W14" i="1"/>
  <c r="Y14" i="1"/>
  <c r="AH14" i="1"/>
  <c r="AI14" i="1"/>
  <c r="AJ14" i="1" s="1"/>
  <c r="AK14" i="1"/>
  <c r="J15" i="1"/>
  <c r="K15" i="1"/>
  <c r="L15" i="1"/>
  <c r="M15" i="1"/>
  <c r="V15" i="1"/>
  <c r="W15" i="1"/>
  <c r="X15" i="1" s="1"/>
  <c r="AL15" i="1" s="1"/>
  <c r="Y15" i="1"/>
  <c r="AH15" i="1"/>
  <c r="AI15" i="1"/>
  <c r="AJ15" i="1"/>
  <c r="AK15" i="1"/>
  <c r="J16" i="1"/>
  <c r="K16" i="1"/>
  <c r="L16" i="1" s="1"/>
  <c r="AL16" i="1" s="1"/>
  <c r="M16" i="1"/>
  <c r="V16" i="1"/>
  <c r="W16" i="1"/>
  <c r="X16" i="1"/>
  <c r="Y16" i="1"/>
  <c r="AH16" i="1"/>
  <c r="AI16" i="1"/>
  <c r="AJ16" i="1" s="1"/>
  <c r="AK16" i="1"/>
  <c r="J17" i="1"/>
  <c r="K17" i="1"/>
  <c r="L17" i="1"/>
  <c r="M17" i="1"/>
  <c r="V17" i="1"/>
  <c r="W17" i="1"/>
  <c r="X17" i="1" s="1"/>
  <c r="AL17" i="1" s="1"/>
  <c r="Y17" i="1"/>
  <c r="AH17" i="1"/>
  <c r="AI17" i="1"/>
  <c r="AJ17" i="1"/>
  <c r="AK17" i="1"/>
  <c r="J19" i="1"/>
  <c r="K19" i="1"/>
  <c r="M19" i="1"/>
  <c r="V19" i="1"/>
  <c r="W19" i="1"/>
  <c r="X19" i="1"/>
  <c r="Y19" i="1"/>
  <c r="AH19" i="1"/>
  <c r="AI19" i="1"/>
  <c r="AK19" i="1"/>
  <c r="J20" i="1"/>
  <c r="L20" i="1" s="1"/>
  <c r="K20" i="1"/>
  <c r="M20" i="1"/>
  <c r="V20" i="1"/>
  <c r="W20" i="1"/>
  <c r="X20" i="1"/>
  <c r="Y20" i="1"/>
  <c r="AH20" i="1"/>
  <c r="AJ20" i="1" s="1"/>
  <c r="AI20" i="1"/>
  <c r="AK20" i="1"/>
  <c r="J21" i="1"/>
  <c r="K21" i="1"/>
  <c r="L21" i="1"/>
  <c r="M21" i="1"/>
  <c r="V21" i="1"/>
  <c r="X21" i="1" s="1"/>
  <c r="AL21" i="1" s="1"/>
  <c r="W21" i="1"/>
  <c r="Y21" i="1"/>
  <c r="AH21" i="1"/>
  <c r="AI21" i="1"/>
  <c r="AJ21" i="1"/>
  <c r="AK21" i="1"/>
  <c r="J24" i="1"/>
  <c r="K24" i="1"/>
  <c r="M24" i="1"/>
  <c r="V24" i="1"/>
  <c r="W24" i="1"/>
  <c r="X24" i="1"/>
  <c r="Y24" i="1"/>
  <c r="AH24" i="1"/>
  <c r="AI24" i="1"/>
  <c r="AJ24" i="1" s="1"/>
  <c r="AK24" i="1"/>
  <c r="J25" i="1"/>
  <c r="K25" i="1"/>
  <c r="L25" i="1"/>
  <c r="M25" i="1"/>
  <c r="V25" i="1"/>
  <c r="W25" i="1"/>
  <c r="Y25" i="1"/>
  <c r="AH25" i="1"/>
  <c r="AI25" i="1"/>
  <c r="AJ25" i="1"/>
  <c r="AK25" i="1"/>
  <c r="J26" i="1"/>
  <c r="K26" i="1"/>
  <c r="L26" i="1"/>
  <c r="M26" i="1"/>
  <c r="V26" i="1"/>
  <c r="W26" i="1"/>
  <c r="X26" i="1"/>
  <c r="Y26" i="1"/>
  <c r="AH26" i="1"/>
  <c r="AI26" i="1"/>
  <c r="AJ26" i="1"/>
  <c r="AK26" i="1"/>
  <c r="J27" i="1"/>
  <c r="K27" i="1"/>
  <c r="L27" i="1"/>
  <c r="M27" i="1"/>
  <c r="V27" i="1"/>
  <c r="W27" i="1"/>
  <c r="X27" i="1"/>
  <c r="Y27" i="1"/>
  <c r="AH27" i="1"/>
  <c r="AI27" i="1"/>
  <c r="AJ27" i="1"/>
  <c r="AK27" i="1"/>
  <c r="J28" i="1"/>
  <c r="K28" i="1"/>
  <c r="L28" i="1"/>
  <c r="M28" i="1"/>
  <c r="V28" i="1"/>
  <c r="W28" i="1"/>
  <c r="X28" i="1" s="1"/>
  <c r="Y28" i="1"/>
  <c r="AH28" i="1"/>
  <c r="AI28" i="1"/>
  <c r="AJ28" i="1"/>
  <c r="AK28" i="1"/>
  <c r="J29" i="1"/>
  <c r="L29" i="1" s="1"/>
  <c r="K29" i="1"/>
  <c r="M29" i="1"/>
  <c r="V29" i="1"/>
  <c r="W29" i="1"/>
  <c r="X29" i="1"/>
  <c r="Y29" i="1"/>
  <c r="AH29" i="1"/>
  <c r="AI29" i="1"/>
  <c r="AK29" i="1"/>
  <c r="J31" i="1"/>
  <c r="K31" i="1"/>
  <c r="L31" i="1"/>
  <c r="M31" i="1"/>
  <c r="V31" i="1"/>
  <c r="W31" i="1"/>
  <c r="X31" i="1"/>
  <c r="Y31" i="1"/>
  <c r="AH31" i="1"/>
  <c r="AI31" i="1"/>
  <c r="AJ31" i="1"/>
  <c r="AK31" i="1"/>
  <c r="J33" i="1"/>
  <c r="K33" i="1"/>
  <c r="L33" i="1"/>
  <c r="M33" i="1"/>
  <c r="V33" i="1"/>
  <c r="W33" i="1"/>
  <c r="X33" i="1"/>
  <c r="Y33" i="1"/>
  <c r="AH33" i="1"/>
  <c r="AI33" i="1"/>
  <c r="AJ33" i="1"/>
  <c r="AK33" i="1"/>
  <c r="J34" i="1"/>
  <c r="K34" i="1"/>
  <c r="L34" i="1" s="1"/>
  <c r="M34" i="1"/>
  <c r="V34" i="1"/>
  <c r="W34" i="1"/>
  <c r="X34" i="1"/>
  <c r="Y34" i="1"/>
  <c r="AH34" i="1"/>
  <c r="AI34" i="1"/>
  <c r="AJ34" i="1" s="1"/>
  <c r="AK34" i="1"/>
  <c r="J35" i="1"/>
  <c r="K35" i="1"/>
  <c r="L35" i="1"/>
  <c r="M35" i="1"/>
  <c r="V35" i="1"/>
  <c r="X35" i="1" s="1"/>
  <c r="AL35" i="1" s="1"/>
  <c r="W35" i="1"/>
  <c r="Y35" i="1"/>
  <c r="AH35" i="1"/>
  <c r="AI35" i="1"/>
  <c r="AJ35" i="1"/>
  <c r="AK35" i="1"/>
  <c r="J36" i="1"/>
  <c r="K36" i="1"/>
  <c r="L36" i="1" s="1"/>
  <c r="M36" i="1"/>
  <c r="V36" i="1"/>
  <c r="W36" i="1"/>
  <c r="X36" i="1"/>
  <c r="Y36" i="1"/>
  <c r="AH36" i="1"/>
  <c r="AI36" i="1"/>
  <c r="AJ36" i="1" s="1"/>
  <c r="AK36" i="1"/>
  <c r="J37" i="1"/>
  <c r="K37" i="1"/>
  <c r="L37" i="1"/>
  <c r="M37" i="1"/>
  <c r="V37" i="1"/>
  <c r="W37" i="1"/>
  <c r="X37" i="1" s="1"/>
  <c r="Y37" i="1"/>
  <c r="AH37" i="1"/>
  <c r="AI37" i="1"/>
  <c r="AJ37" i="1"/>
  <c r="AK37" i="1"/>
  <c r="J39" i="1"/>
  <c r="K39" i="1"/>
  <c r="L39" i="1" s="1"/>
  <c r="M39" i="1"/>
  <c r="V39" i="1"/>
  <c r="W39" i="1"/>
  <c r="X39" i="1" s="1"/>
  <c r="Y39" i="1"/>
  <c r="AH39" i="1"/>
  <c r="AI39" i="1"/>
  <c r="AJ39" i="1"/>
  <c r="AK39" i="1"/>
  <c r="J41" i="1"/>
  <c r="K41" i="1"/>
  <c r="M41" i="1"/>
  <c r="V41" i="1"/>
  <c r="W41" i="1"/>
  <c r="X41" i="1"/>
  <c r="Y41" i="1"/>
  <c r="AH41" i="1"/>
  <c r="AI41" i="1"/>
  <c r="AK41" i="1"/>
  <c r="J40" i="1"/>
  <c r="K40" i="1"/>
  <c r="L40" i="1"/>
  <c r="M40" i="1"/>
  <c r="V40" i="1"/>
  <c r="X40" i="1" s="1"/>
  <c r="W40" i="1"/>
  <c r="Y40" i="1"/>
  <c r="AH40" i="1"/>
  <c r="AI40" i="1"/>
  <c r="AJ40" i="1"/>
  <c r="AK40" i="1"/>
  <c r="J42" i="1"/>
  <c r="L42" i="1" s="1"/>
  <c r="K42" i="1"/>
  <c r="M42" i="1"/>
  <c r="V42" i="1"/>
  <c r="W42" i="1"/>
  <c r="X42" i="1"/>
  <c r="Y42" i="1"/>
  <c r="AH42" i="1"/>
  <c r="AJ42" i="1" s="1"/>
  <c r="AI42" i="1"/>
  <c r="AK42" i="1"/>
  <c r="J6" i="1"/>
  <c r="K6" i="1"/>
  <c r="L6" i="1" s="1"/>
  <c r="M6" i="1"/>
  <c r="V6" i="1"/>
  <c r="W6" i="1"/>
  <c r="X6" i="1" s="1"/>
  <c r="Y6" i="1"/>
  <c r="AH6" i="1"/>
  <c r="AI6" i="1"/>
  <c r="AJ6" i="1" s="1"/>
  <c r="AK6" i="1"/>
  <c r="J11" i="1"/>
  <c r="K11" i="1"/>
  <c r="L11" i="1"/>
  <c r="M11" i="1"/>
  <c r="V11" i="1"/>
  <c r="W11" i="1"/>
  <c r="Y11" i="1"/>
  <c r="AH11" i="1"/>
  <c r="AI11" i="1"/>
  <c r="AJ11" i="1"/>
  <c r="AK11" i="1"/>
  <c r="J13" i="1"/>
  <c r="K13" i="1"/>
  <c r="L13" i="1"/>
  <c r="M13" i="1"/>
  <c r="V13" i="1"/>
  <c r="W13" i="1"/>
  <c r="X13" i="1"/>
  <c r="Y13" i="1"/>
  <c r="AH13" i="1"/>
  <c r="AI13" i="1"/>
  <c r="AJ13" i="1"/>
  <c r="AK13" i="1"/>
  <c r="J38" i="1"/>
  <c r="K38" i="1"/>
  <c r="L38" i="1"/>
  <c r="M38" i="1"/>
  <c r="V38" i="1"/>
  <c r="W38" i="1"/>
  <c r="X38" i="1"/>
  <c r="Y38" i="1"/>
  <c r="AH38" i="1"/>
  <c r="AI38" i="1"/>
  <c r="AJ38" i="1"/>
  <c r="AK38" i="1"/>
  <c r="J18" i="1"/>
  <c r="K18" i="1"/>
  <c r="L18" i="1"/>
  <c r="M18" i="1"/>
  <c r="V18" i="1"/>
  <c r="W18" i="1"/>
  <c r="X18" i="1" s="1"/>
  <c r="Y18" i="1"/>
  <c r="AH18" i="1"/>
  <c r="AJ18" i="1" s="1"/>
  <c r="AI18" i="1"/>
  <c r="AK18" i="1"/>
  <c r="J22" i="1"/>
  <c r="K22" i="1"/>
  <c r="M22" i="1"/>
  <c r="V22" i="1"/>
  <c r="W22" i="1"/>
  <c r="X22" i="1" s="1"/>
  <c r="Y22" i="1"/>
  <c r="AH22" i="1"/>
  <c r="AI22" i="1"/>
  <c r="AK22" i="1"/>
  <c r="J23" i="1"/>
  <c r="K23" i="1"/>
  <c r="L23" i="1"/>
  <c r="AL23" i="1" s="1"/>
  <c r="M23" i="1"/>
  <c r="V23" i="1"/>
  <c r="X23" i="1"/>
  <c r="Y23" i="1"/>
  <c r="AH23" i="1"/>
  <c r="AI23" i="1"/>
  <c r="AJ23" i="1"/>
  <c r="AK23" i="1"/>
  <c r="J32" i="1"/>
  <c r="K32" i="1"/>
  <c r="L32" i="1"/>
  <c r="M32" i="1"/>
  <c r="V32" i="1"/>
  <c r="W32" i="1"/>
  <c r="X32" i="1"/>
  <c r="AL32" i="1" s="1"/>
  <c r="Y32" i="1"/>
  <c r="AH32" i="1"/>
  <c r="AI32" i="1"/>
  <c r="AJ32" i="1"/>
  <c r="AK32" i="1"/>
  <c r="AL20" i="1" l="1"/>
  <c r="AL10" i="1"/>
  <c r="AL38" i="1"/>
  <c r="AL13" i="1"/>
  <c r="AJ29" i="1"/>
  <c r="AL29" i="1" s="1"/>
  <c r="AL30" i="1"/>
  <c r="AL7" i="1"/>
  <c r="AL18" i="1"/>
  <c r="AL42" i="1"/>
  <c r="AL40" i="1"/>
  <c r="X25" i="1"/>
  <c r="AL25" i="1" s="1"/>
  <c r="L19" i="1"/>
  <c r="AL19" i="1" s="1"/>
  <c r="AL8" i="1"/>
  <c r="AL6" i="1"/>
  <c r="AL37" i="1"/>
  <c r="AL36" i="1"/>
  <c r="AJ19" i="1"/>
  <c r="L22" i="1"/>
  <c r="AL22" i="1" s="1"/>
  <c r="AL39" i="1"/>
  <c r="AL33" i="1"/>
  <c r="AL31" i="1"/>
  <c r="X14" i="1"/>
  <c r="AL14" i="1" s="1"/>
  <c r="L9" i="1"/>
  <c r="AL9" i="1" s="1"/>
  <c r="AJ22" i="1"/>
  <c r="AL27" i="1"/>
  <c r="AL26" i="1"/>
  <c r="AJ9" i="1"/>
  <c r="X11" i="1"/>
  <c r="AL11" i="1" s="1"/>
  <c r="L41" i="1"/>
  <c r="AL28" i="1"/>
  <c r="AJ41" i="1"/>
  <c r="L24" i="1"/>
  <c r="AL34" i="1"/>
  <c r="AL24" i="1"/>
  <c r="AL41" i="1" l="1"/>
</calcChain>
</file>

<file path=xl/sharedStrings.xml><?xml version="1.0" encoding="utf-8"?>
<sst xmlns="http://schemas.openxmlformats.org/spreadsheetml/2006/main" count="98" uniqueCount="56">
  <si>
    <t>Puducherry</t>
  </si>
  <si>
    <t>Lakshadweep</t>
  </si>
  <si>
    <t>Ladakh</t>
  </si>
  <si>
    <t>Jammu and Kashmir</t>
  </si>
  <si>
    <t>Daman &amp; Diu</t>
  </si>
  <si>
    <t>Dadra &amp; Nagar Haveli</t>
  </si>
  <si>
    <t>Chandigarh</t>
  </si>
  <si>
    <t>West Bengal</t>
  </si>
  <si>
    <t>Uttar Pradesh</t>
  </si>
  <si>
    <t>Uttarakhand</t>
  </si>
  <si>
    <t>Tripura</t>
  </si>
  <si>
    <t>Telangana</t>
  </si>
  <si>
    <t>Tamil Nadu</t>
  </si>
  <si>
    <t>Sikkim</t>
  </si>
  <si>
    <t>Rajasthan</t>
  </si>
  <si>
    <t>Punjab</t>
  </si>
  <si>
    <t>Odisha</t>
  </si>
  <si>
    <t>Nagaland</t>
  </si>
  <si>
    <t>Mizoram</t>
  </si>
  <si>
    <t>Meghalaya</t>
  </si>
  <si>
    <t>Manipur</t>
  </si>
  <si>
    <t>Maharashtra</t>
  </si>
  <si>
    <t>Madhya Pradesh</t>
  </si>
  <si>
    <t>Kerala</t>
  </si>
  <si>
    <t>Karnataka</t>
  </si>
  <si>
    <t>Jharkhand</t>
  </si>
  <si>
    <t>Himachal Pradesh</t>
  </si>
  <si>
    <t>Haryana</t>
  </si>
  <si>
    <t>Gujarat</t>
  </si>
  <si>
    <t>Goa</t>
  </si>
  <si>
    <t>NCT Delhi</t>
  </si>
  <si>
    <t>Chhattisgarh</t>
  </si>
  <si>
    <t>Bihar</t>
  </si>
  <si>
    <t>Assam</t>
  </si>
  <si>
    <t>Arunachal Pradesh</t>
  </si>
  <si>
    <t>Andhra Pradesh</t>
  </si>
  <si>
    <t>INDIA</t>
  </si>
  <si>
    <t>CL</t>
  </si>
  <si>
    <t>RS</t>
  </si>
  <si>
    <t>SE</t>
  </si>
  <si>
    <t>Female</t>
  </si>
  <si>
    <t>Male</t>
  </si>
  <si>
    <t>Weighted Ratio of female to male wage</t>
  </si>
  <si>
    <t>Proportion of workers</t>
  </si>
  <si>
    <t>Ratio of female to male wage</t>
  </si>
  <si>
    <t>Average</t>
  </si>
  <si>
    <t>April-June 2024</t>
  </si>
  <si>
    <t>Jan-March 2024</t>
  </si>
  <si>
    <t>Oct- Dec 2023</t>
  </si>
  <si>
    <t>July-Sept 2023</t>
  </si>
  <si>
    <t>State/UT</t>
  </si>
  <si>
    <t>Average gross earnings (Rs. 0.00) during last 30 days from self-employed among self-employed persons in CWS</t>
  </si>
  <si>
    <t>Average wage earnings (Rs. 0.00) per day from casual labour work other than public works in CWS</t>
  </si>
  <si>
    <t>Average wage/salary earnings (Rs. 0.00) during the preceding calendar month from regular wage/salaried employment among the regular wage salaried employees in CWS</t>
  </si>
  <si>
    <t>Data Source: Periodic Labour Force Survey (PLFS) 2023-24</t>
  </si>
  <si>
    <t>Andaman &amp; Nicobar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</si>
</sst>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rgb="FFC00000"/>
      <name val="Aptos"/>
      <family val="2"/>
    </font>
    <font>
      <b/>
      <sz val="12"/>
      <name val="Arial"/>
      <family val="2"/>
    </font>
    <font>
      <b/>
      <sz val="11"/>
      <name val="Aptos"/>
      <family val="2"/>
    </font>
    <font>
      <b/>
      <sz val="11"/>
      <color rgb="FFC00000"/>
      <name val="Aptos"/>
      <family val="2"/>
    </font>
    <font>
      <b/>
      <sz val="11"/>
      <color theme="1"/>
      <name val="Aptos"/>
      <family val="2"/>
    </font>
    <font>
      <b/>
      <sz val="10"/>
      <color rgb="FFFF0000"/>
      <name val="Calibri"/>
      <family val="2"/>
      <scheme val="minor"/>
    </font>
    <font>
      <b/>
      <sz val="10"/>
      <color rgb="FFFF0000"/>
      <name val="Aptos"/>
      <family val="2"/>
    </font>
    <font>
      <b/>
      <sz val="10"/>
      <name val="Aptos"/>
      <family val="2"/>
    </font>
    <font>
      <b/>
      <sz val="12"/>
      <color rgb="FFFF0000"/>
      <name val="Arial"/>
      <family val="2"/>
    </font>
    <font>
      <i/>
      <sz val="9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2" fontId="3" fillId="2" borderId="2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/>
    <xf numFmtId="0" fontId="8" fillId="0" borderId="0" xfId="0" applyFont="1"/>
    <xf numFmtId="0" fontId="8" fillId="2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0" fillId="2" borderId="2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0" fontId="13" fillId="0" borderId="0" xfId="0" applyFont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/>
    </xf>
    <xf numFmtId="2" fontId="6" fillId="2" borderId="2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7FD3-25CF-4464-B702-78A1E73DC051}">
  <dimension ref="A1:AO44"/>
  <sheetViews>
    <sheetView tabSelected="1" topLeftCell="A31" zoomScaleNormal="100" workbookViewId="0">
      <selection activeCell="K7" sqref="K7"/>
    </sheetView>
  </sheetViews>
  <sheetFormatPr defaultRowHeight="14.5" x14ac:dyDescent="0.35"/>
  <cols>
    <col min="1" max="1" width="30.1796875" customWidth="1"/>
    <col min="2" max="9" width="12" hidden="1" customWidth="1"/>
    <col min="10" max="11" width="12" customWidth="1"/>
    <col min="12" max="12" width="15.26953125" customWidth="1"/>
    <col min="13" max="13" width="12" style="2" customWidth="1"/>
    <col min="14" max="21" width="12" hidden="1" customWidth="1"/>
    <col min="22" max="23" width="12" customWidth="1"/>
    <col min="24" max="24" width="15.26953125" customWidth="1"/>
    <col min="25" max="25" width="12" style="2" customWidth="1"/>
    <col min="26" max="33" width="12" hidden="1" customWidth="1"/>
    <col min="34" max="35" width="12" customWidth="1"/>
    <col min="36" max="36" width="15.26953125" customWidth="1"/>
    <col min="37" max="37" width="12" style="2" customWidth="1"/>
    <col min="38" max="38" width="22.453125" style="1" customWidth="1"/>
    <col min="39" max="41" width="9.1796875" hidden="1" customWidth="1"/>
  </cols>
  <sheetData>
    <row r="1" spans="1:41" ht="15.5" x14ac:dyDescent="0.35">
      <c r="L1" s="21"/>
      <c r="M1" s="20"/>
      <c r="X1" s="21"/>
      <c r="Y1" s="20"/>
      <c r="AJ1" s="21"/>
      <c r="AK1" s="20"/>
      <c r="AL1" s="19"/>
    </row>
    <row r="2" spans="1:41" s="16" customFormat="1" ht="53.25" customHeight="1" x14ac:dyDescent="0.3">
      <c r="A2" s="34" t="s">
        <v>50</v>
      </c>
      <c r="B2" s="39" t="s">
        <v>53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41" t="s">
        <v>52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  <c r="Z2" s="41" t="s">
        <v>51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40"/>
      <c r="AL2" s="18"/>
      <c r="AM2" s="17"/>
      <c r="AN2" s="17"/>
      <c r="AO2" s="17"/>
    </row>
    <row r="3" spans="1:41" s="13" customFormat="1" ht="15" customHeight="1" x14ac:dyDescent="0.35">
      <c r="A3" s="35"/>
      <c r="B3" s="32" t="s">
        <v>49</v>
      </c>
      <c r="C3" s="33"/>
      <c r="D3" s="32" t="s">
        <v>48</v>
      </c>
      <c r="E3" s="33"/>
      <c r="F3" s="32" t="s">
        <v>47</v>
      </c>
      <c r="G3" s="33"/>
      <c r="H3" s="32" t="s">
        <v>46</v>
      </c>
      <c r="I3" s="33"/>
      <c r="J3" s="32" t="s">
        <v>45</v>
      </c>
      <c r="K3" s="33"/>
      <c r="L3" s="37" t="s">
        <v>44</v>
      </c>
      <c r="M3" s="37" t="s">
        <v>43</v>
      </c>
      <c r="N3" s="32" t="s">
        <v>49</v>
      </c>
      <c r="O3" s="33"/>
      <c r="P3" s="32" t="s">
        <v>48</v>
      </c>
      <c r="Q3" s="33"/>
      <c r="R3" s="32" t="s">
        <v>47</v>
      </c>
      <c r="S3" s="33"/>
      <c r="T3" s="32" t="s">
        <v>46</v>
      </c>
      <c r="U3" s="33"/>
      <c r="V3" s="32" t="s">
        <v>45</v>
      </c>
      <c r="W3" s="33"/>
      <c r="X3" s="30" t="s">
        <v>44</v>
      </c>
      <c r="Y3" s="37" t="s">
        <v>43</v>
      </c>
      <c r="Z3" s="32" t="s">
        <v>49</v>
      </c>
      <c r="AA3" s="33"/>
      <c r="AB3" s="32" t="s">
        <v>48</v>
      </c>
      <c r="AC3" s="33"/>
      <c r="AD3" s="32" t="s">
        <v>47</v>
      </c>
      <c r="AE3" s="33"/>
      <c r="AF3" s="32" t="s">
        <v>46</v>
      </c>
      <c r="AG3" s="33"/>
      <c r="AH3" s="32" t="s">
        <v>45</v>
      </c>
      <c r="AI3" s="33"/>
      <c r="AJ3" s="30" t="s">
        <v>44</v>
      </c>
      <c r="AK3" s="37" t="s">
        <v>43</v>
      </c>
      <c r="AL3" s="30" t="s">
        <v>42</v>
      </c>
      <c r="AM3" s="14"/>
      <c r="AN3" s="14"/>
      <c r="AO3" s="14"/>
    </row>
    <row r="4" spans="1:41" s="13" customFormat="1" x14ac:dyDescent="0.35">
      <c r="A4" s="36"/>
      <c r="B4" s="15" t="s">
        <v>41</v>
      </c>
      <c r="C4" s="15" t="s">
        <v>40</v>
      </c>
      <c r="D4" s="15" t="s">
        <v>41</v>
      </c>
      <c r="E4" s="15" t="s">
        <v>40</v>
      </c>
      <c r="F4" s="15" t="s">
        <v>41</v>
      </c>
      <c r="G4" s="15" t="s">
        <v>40</v>
      </c>
      <c r="H4" s="15" t="s">
        <v>41</v>
      </c>
      <c r="I4" s="15" t="s">
        <v>40</v>
      </c>
      <c r="J4" s="15" t="s">
        <v>41</v>
      </c>
      <c r="K4" s="15" t="s">
        <v>40</v>
      </c>
      <c r="L4" s="38"/>
      <c r="M4" s="38"/>
      <c r="N4" s="15" t="s">
        <v>41</v>
      </c>
      <c r="O4" s="15" t="s">
        <v>40</v>
      </c>
      <c r="P4" s="15" t="s">
        <v>41</v>
      </c>
      <c r="Q4" s="15" t="s">
        <v>40</v>
      </c>
      <c r="R4" s="15" t="s">
        <v>41</v>
      </c>
      <c r="S4" s="15" t="s">
        <v>40</v>
      </c>
      <c r="T4" s="15" t="s">
        <v>41</v>
      </c>
      <c r="U4" s="15" t="s">
        <v>40</v>
      </c>
      <c r="V4" s="15" t="s">
        <v>41</v>
      </c>
      <c r="W4" s="15" t="s">
        <v>40</v>
      </c>
      <c r="X4" s="31"/>
      <c r="Y4" s="38"/>
      <c r="Z4" s="15" t="s">
        <v>41</v>
      </c>
      <c r="AA4" s="15" t="s">
        <v>40</v>
      </c>
      <c r="AB4" s="15" t="s">
        <v>41</v>
      </c>
      <c r="AC4" s="15" t="s">
        <v>40</v>
      </c>
      <c r="AD4" s="15" t="s">
        <v>41</v>
      </c>
      <c r="AE4" s="15" t="s">
        <v>40</v>
      </c>
      <c r="AF4" s="15" t="s">
        <v>41</v>
      </c>
      <c r="AG4" s="15" t="s">
        <v>40</v>
      </c>
      <c r="AH4" s="15" t="s">
        <v>41</v>
      </c>
      <c r="AI4" s="15" t="s">
        <v>40</v>
      </c>
      <c r="AJ4" s="31"/>
      <c r="AK4" s="38"/>
      <c r="AL4" s="31"/>
      <c r="AM4" s="14" t="s">
        <v>39</v>
      </c>
      <c r="AN4" s="14" t="s">
        <v>38</v>
      </c>
      <c r="AO4" s="14" t="s">
        <v>37</v>
      </c>
    </row>
    <row r="5" spans="1:41" s="11" customFormat="1" ht="15.5" x14ac:dyDescent="0.35">
      <c r="A5" s="23" t="s">
        <v>36</v>
      </c>
      <c r="B5" s="24">
        <v>21478</v>
      </c>
      <c r="C5" s="24">
        <v>15790</v>
      </c>
      <c r="D5" s="25">
        <v>21963</v>
      </c>
      <c r="E5" s="25">
        <v>16621</v>
      </c>
      <c r="F5" s="25">
        <v>22554</v>
      </c>
      <c r="G5" s="25">
        <v>16546</v>
      </c>
      <c r="H5" s="25">
        <v>22375</v>
      </c>
      <c r="I5" s="25">
        <v>17034</v>
      </c>
      <c r="J5" s="24">
        <f t="shared" ref="J5:J42" si="0">AVERAGE(B5,D5,F5,H5)</f>
        <v>22092.5</v>
      </c>
      <c r="K5" s="24">
        <f t="shared" ref="K5:K42" si="1">AVERAGE(C5,E5,G5,I5)</f>
        <v>16497.75</v>
      </c>
      <c r="L5" s="26">
        <f t="shared" ref="L5:L42" si="2">K5/J5</f>
        <v>0.74675794953038366</v>
      </c>
      <c r="M5" s="24">
        <f t="shared" ref="M5:M42" si="3">AN5%</f>
        <v>0.23199999999999998</v>
      </c>
      <c r="N5" s="24">
        <v>439</v>
      </c>
      <c r="O5" s="24">
        <v>293</v>
      </c>
      <c r="P5" s="27">
        <v>451</v>
      </c>
      <c r="Q5" s="27">
        <v>293</v>
      </c>
      <c r="R5" s="27">
        <v>451</v>
      </c>
      <c r="S5" s="27">
        <v>293</v>
      </c>
      <c r="T5" s="27">
        <v>459</v>
      </c>
      <c r="U5" s="27">
        <v>306</v>
      </c>
      <c r="V5" s="28">
        <f t="shared" ref="V5:V40" si="4">AVERAGE(N5,P5,R5,T5)</f>
        <v>450</v>
      </c>
      <c r="W5" s="28">
        <f t="shared" ref="W5:W40" si="5">AVERAGE(O5,Q5,S5,U5)</f>
        <v>296.25</v>
      </c>
      <c r="X5" s="26">
        <f t="shared" ref="X5:X42" si="6">W5/V5</f>
        <v>0.65833333333333333</v>
      </c>
      <c r="Y5" s="24">
        <f t="shared" ref="Y5:Y42" si="7">AO5%</f>
        <v>0.19</v>
      </c>
      <c r="Z5" s="25">
        <v>15317</v>
      </c>
      <c r="AA5" s="25">
        <v>5297</v>
      </c>
      <c r="AB5" s="29">
        <v>15654</v>
      </c>
      <c r="AC5" s="29">
        <v>5384</v>
      </c>
      <c r="AD5" s="29">
        <v>16334</v>
      </c>
      <c r="AE5" s="29">
        <v>5503</v>
      </c>
      <c r="AF5" s="29">
        <v>16723</v>
      </c>
      <c r="AG5" s="29">
        <v>5803</v>
      </c>
      <c r="AH5" s="28">
        <f t="shared" ref="AH5:AH42" si="8">AVERAGE(Z5,AB5,AD5,AF5)</f>
        <v>16007</v>
      </c>
      <c r="AI5" s="28">
        <f t="shared" ref="AI5:AI42" si="9">AVERAGE(AA5,AC5,AE5,AG5)</f>
        <v>5496.75</v>
      </c>
      <c r="AJ5" s="26">
        <f t="shared" ref="AJ5:AJ42" si="10">AI5/AH5</f>
        <v>0.34339663897045042</v>
      </c>
      <c r="AK5" s="28">
        <f t="shared" ref="AK5:AK42" si="11">AM5%</f>
        <v>0.57700000000000007</v>
      </c>
      <c r="AL5" s="26">
        <f t="shared" ref="AL5:AL42" si="12">(L5*M5)+(X5*Y5)+(AJ5*AK5)</f>
        <v>0.49647103831033224</v>
      </c>
      <c r="AM5" s="12">
        <v>57.7</v>
      </c>
      <c r="AN5" s="12">
        <v>23.2</v>
      </c>
      <c r="AO5" s="12">
        <v>19</v>
      </c>
    </row>
    <row r="6" spans="1:41" x14ac:dyDescent="0.35">
      <c r="A6" s="8" t="s">
        <v>55</v>
      </c>
      <c r="B6" s="8">
        <v>32843</v>
      </c>
      <c r="C6" s="8">
        <v>17815</v>
      </c>
      <c r="D6" s="7">
        <v>34990</v>
      </c>
      <c r="E6" s="7">
        <v>24745</v>
      </c>
      <c r="F6" s="7">
        <v>35706</v>
      </c>
      <c r="G6" s="7">
        <v>40101</v>
      </c>
      <c r="H6" s="7">
        <v>43467</v>
      </c>
      <c r="I6" s="7">
        <v>16511</v>
      </c>
      <c r="J6" s="6">
        <f>AVERAGE(B6,D6,F6,H6)</f>
        <v>36751.5</v>
      </c>
      <c r="K6" s="6">
        <f>AVERAGE(C6,E6,G6,I6)</f>
        <v>24793</v>
      </c>
      <c r="L6" s="5">
        <f>K6/J6</f>
        <v>0.67461192060188024</v>
      </c>
      <c r="M6" s="4">
        <f>AN6%</f>
        <v>0.24299999999999999</v>
      </c>
      <c r="N6" s="8">
        <v>687</v>
      </c>
      <c r="O6" s="8">
        <v>300</v>
      </c>
      <c r="P6" s="8">
        <v>739</v>
      </c>
      <c r="Q6" s="7">
        <v>2000</v>
      </c>
      <c r="R6" s="8">
        <v>710</v>
      </c>
      <c r="S6" s="8">
        <v>581</v>
      </c>
      <c r="T6" s="8">
        <v>716</v>
      </c>
      <c r="U6" s="8">
        <v>500</v>
      </c>
      <c r="V6" s="6">
        <f>AVERAGE(N6,P6,R6,T6)</f>
        <v>713</v>
      </c>
      <c r="W6" s="6">
        <f>AVERAGE(O6,Q6,S6,U6)</f>
        <v>845.25</v>
      </c>
      <c r="X6" s="5">
        <f>W6/V6</f>
        <v>1.185483870967742</v>
      </c>
      <c r="Y6" s="4">
        <f>AO6%</f>
        <v>0.26600000000000001</v>
      </c>
      <c r="Z6" s="7">
        <v>33365</v>
      </c>
      <c r="AA6" s="7">
        <v>22699</v>
      </c>
      <c r="AB6" s="7">
        <v>35640</v>
      </c>
      <c r="AC6" s="7">
        <v>13484</v>
      </c>
      <c r="AD6" s="7">
        <v>35225</v>
      </c>
      <c r="AE6" s="7">
        <v>56724</v>
      </c>
      <c r="AF6" s="7">
        <v>26618</v>
      </c>
      <c r="AG6" s="7">
        <v>45325</v>
      </c>
      <c r="AH6" s="6">
        <f>AVERAGE(Z6,AB6,AD6,AF6)</f>
        <v>32712</v>
      </c>
      <c r="AI6" s="6">
        <f>AVERAGE(AA6,AC6,AE6,AG6)</f>
        <v>34558</v>
      </c>
      <c r="AJ6" s="5">
        <f>AI6/AH6</f>
        <v>1.0564318904377599</v>
      </c>
      <c r="AK6" s="4">
        <f>AM6%</f>
        <v>0.49099999999999999</v>
      </c>
      <c r="AL6" s="5">
        <f>(L6*M6)+(X6*Y6)+(AJ6*AK6)</f>
        <v>0.99797746458861636</v>
      </c>
      <c r="AM6" s="3">
        <v>49.1</v>
      </c>
      <c r="AN6" s="3">
        <v>24.3</v>
      </c>
      <c r="AO6" s="3">
        <v>26.6</v>
      </c>
    </row>
    <row r="7" spans="1:41" x14ac:dyDescent="0.35">
      <c r="A7" s="8" t="s">
        <v>35</v>
      </c>
      <c r="B7" s="8">
        <v>23335</v>
      </c>
      <c r="C7" s="8">
        <v>16209</v>
      </c>
      <c r="D7" s="7">
        <v>21669</v>
      </c>
      <c r="E7" s="7">
        <v>13119</v>
      </c>
      <c r="F7" s="7">
        <v>24560</v>
      </c>
      <c r="G7" s="7">
        <v>15362</v>
      </c>
      <c r="H7" s="7">
        <v>23653</v>
      </c>
      <c r="I7" s="7">
        <v>16243</v>
      </c>
      <c r="J7" s="6">
        <f>AVERAGE(B7,D7,F7,H7)</f>
        <v>23304.25</v>
      </c>
      <c r="K7" s="6">
        <f>AVERAGE(C7,E7,G7,I7)</f>
        <v>15233.25</v>
      </c>
      <c r="L7" s="5">
        <f>K7/J7</f>
        <v>0.65366832230172611</v>
      </c>
      <c r="M7" s="4">
        <f>AN7%</f>
        <v>0.17899999999999999</v>
      </c>
      <c r="N7" s="8">
        <v>546</v>
      </c>
      <c r="O7" s="8">
        <v>353</v>
      </c>
      <c r="P7" s="8">
        <v>562</v>
      </c>
      <c r="Q7" s="8">
        <v>348</v>
      </c>
      <c r="R7" s="8">
        <v>594</v>
      </c>
      <c r="S7" s="8">
        <v>353</v>
      </c>
      <c r="T7" s="8">
        <v>655</v>
      </c>
      <c r="U7" s="8">
        <v>369</v>
      </c>
      <c r="V7" s="6">
        <f>AVERAGE(N7,P7,R7,T7)</f>
        <v>589.25</v>
      </c>
      <c r="W7" s="6">
        <f>AVERAGE(O7,Q7,S7,U7)</f>
        <v>355.75</v>
      </c>
      <c r="X7" s="5">
        <f>W7/V7</f>
        <v>0.60373355960967334</v>
      </c>
      <c r="Y7" s="4">
        <f>AO7%</f>
        <v>4.4000000000000004E-2</v>
      </c>
      <c r="Z7" s="7">
        <v>17621</v>
      </c>
      <c r="AA7" s="7">
        <v>9488</v>
      </c>
      <c r="AB7" s="7">
        <v>18674</v>
      </c>
      <c r="AC7" s="7">
        <v>8469</v>
      </c>
      <c r="AD7" s="7">
        <v>18257</v>
      </c>
      <c r="AE7" s="7">
        <v>9766</v>
      </c>
      <c r="AF7" s="7">
        <v>20002</v>
      </c>
      <c r="AG7" s="7">
        <v>8486</v>
      </c>
      <c r="AH7" s="6">
        <f>AVERAGE(Z7,AB7,AD7,AF7)</f>
        <v>18638.5</v>
      </c>
      <c r="AI7" s="6">
        <f>AVERAGE(AA7,AC7,AE7,AG7)</f>
        <v>9052.25</v>
      </c>
      <c r="AJ7" s="5">
        <f>AI7/AH7</f>
        <v>0.48567481288730319</v>
      </c>
      <c r="AK7" s="4">
        <f>AM7%</f>
        <v>0.77700000000000002</v>
      </c>
      <c r="AL7" s="5">
        <f>(L7*M7)+(X7*Y7)+(AJ7*AK7)</f>
        <v>0.52094023592826921</v>
      </c>
      <c r="AM7" s="3">
        <v>77.7</v>
      </c>
      <c r="AN7" s="3">
        <v>17.899999999999999</v>
      </c>
      <c r="AO7" s="3">
        <v>4.4000000000000004</v>
      </c>
    </row>
    <row r="8" spans="1:41" x14ac:dyDescent="0.35">
      <c r="A8" s="10" t="s">
        <v>34</v>
      </c>
      <c r="B8" s="10">
        <v>37992</v>
      </c>
      <c r="C8" s="10">
        <v>22878</v>
      </c>
      <c r="D8" s="9">
        <v>34142</v>
      </c>
      <c r="E8" s="9">
        <v>24939</v>
      </c>
      <c r="F8" s="9">
        <v>35164</v>
      </c>
      <c r="G8" s="9">
        <v>26298</v>
      </c>
      <c r="H8" s="9">
        <v>32526</v>
      </c>
      <c r="I8" s="9">
        <v>21611</v>
      </c>
      <c r="J8" s="6">
        <f>AVERAGE(B8,D8,F8,H8)</f>
        <v>34956</v>
      </c>
      <c r="K8" s="6">
        <f>AVERAGE(C8,E8,G8,I8)</f>
        <v>23931.5</v>
      </c>
      <c r="L8" s="5">
        <f>K8/J8</f>
        <v>0.68461780524087423</v>
      </c>
      <c r="M8" s="4">
        <f>AN8%</f>
        <v>0.2</v>
      </c>
      <c r="N8" s="10">
        <v>496</v>
      </c>
      <c r="O8" s="10">
        <v>409</v>
      </c>
      <c r="P8" s="10">
        <v>512</v>
      </c>
      <c r="Q8" s="10">
        <v>517</v>
      </c>
      <c r="R8" s="10">
        <v>505</v>
      </c>
      <c r="S8" s="10">
        <v>462</v>
      </c>
      <c r="T8" s="10">
        <v>504</v>
      </c>
      <c r="U8" s="10">
        <v>464</v>
      </c>
      <c r="V8" s="6">
        <f>AVERAGE(N8,P8,R8,T8)</f>
        <v>504.25</v>
      </c>
      <c r="W8" s="6">
        <f>AVERAGE(O8,Q8,S8,U8)</f>
        <v>463</v>
      </c>
      <c r="X8" s="5">
        <f>W8/V8</f>
        <v>0.91819533961328703</v>
      </c>
      <c r="Y8" s="4">
        <f>AO8%</f>
        <v>0.20300000000000001</v>
      </c>
      <c r="Z8" s="9">
        <v>17303</v>
      </c>
      <c r="AA8" s="9">
        <v>7491</v>
      </c>
      <c r="AB8" s="9">
        <v>13975</v>
      </c>
      <c r="AC8" s="9">
        <v>6293</v>
      </c>
      <c r="AD8" s="9">
        <v>14740</v>
      </c>
      <c r="AE8" s="9">
        <v>6308</v>
      </c>
      <c r="AF8" s="9">
        <v>14734</v>
      </c>
      <c r="AG8" s="9">
        <v>7635</v>
      </c>
      <c r="AH8" s="6">
        <f>AVERAGE(Z8,AB8,AD8,AF8)</f>
        <v>15188</v>
      </c>
      <c r="AI8" s="6">
        <f>AVERAGE(AA8,AC8,AE8,AG8)</f>
        <v>6931.75</v>
      </c>
      <c r="AJ8" s="5">
        <f>AI8/AH8</f>
        <v>0.45639649723465892</v>
      </c>
      <c r="AK8" s="4">
        <f>AM8%</f>
        <v>0.59699999999999998</v>
      </c>
      <c r="AL8" s="5">
        <f>(L8*M8)+(X8*Y8)+(AJ8*AK8)</f>
        <v>0.5957859238387635</v>
      </c>
      <c r="AM8" s="3">
        <v>59.7</v>
      </c>
      <c r="AN8" s="3">
        <v>20</v>
      </c>
      <c r="AO8" s="3">
        <v>20.3</v>
      </c>
    </row>
    <row r="9" spans="1:41" x14ac:dyDescent="0.35">
      <c r="A9" s="8" t="s">
        <v>33</v>
      </c>
      <c r="B9" s="8">
        <v>20015</v>
      </c>
      <c r="C9" s="8">
        <v>11264</v>
      </c>
      <c r="D9" s="7">
        <v>21072</v>
      </c>
      <c r="E9" s="7">
        <v>12371</v>
      </c>
      <c r="F9" s="7">
        <v>18103</v>
      </c>
      <c r="G9" s="7">
        <v>10353</v>
      </c>
      <c r="H9" s="7">
        <v>20937</v>
      </c>
      <c r="I9" s="7">
        <v>10799</v>
      </c>
      <c r="J9" s="6">
        <f>AVERAGE(B9,D9,F9,H9)</f>
        <v>20031.75</v>
      </c>
      <c r="K9" s="6">
        <f>AVERAGE(C9,E9,G9,I9)</f>
        <v>11196.75</v>
      </c>
      <c r="L9" s="5">
        <f>K9/J9</f>
        <v>0.55895016661050578</v>
      </c>
      <c r="M9" s="4">
        <f>AN9%</f>
        <v>0.09</v>
      </c>
      <c r="N9" s="8">
        <v>436</v>
      </c>
      <c r="O9" s="8">
        <v>267</v>
      </c>
      <c r="P9" s="8">
        <v>437</v>
      </c>
      <c r="Q9" s="8">
        <v>275</v>
      </c>
      <c r="R9" s="8">
        <v>469</v>
      </c>
      <c r="S9" s="8">
        <v>251</v>
      </c>
      <c r="T9" s="8">
        <v>451</v>
      </c>
      <c r="U9" s="8">
        <v>316</v>
      </c>
      <c r="V9" s="6">
        <f>AVERAGE(N9,P9,R9,T9)</f>
        <v>448.25</v>
      </c>
      <c r="W9" s="6">
        <f>AVERAGE(O9,Q9,S9,U9)</f>
        <v>277.25</v>
      </c>
      <c r="X9" s="5">
        <f>W9/V9</f>
        <v>0.61851645287228108</v>
      </c>
      <c r="Y9" s="4">
        <f>AO9%</f>
        <v>0.23699999999999999</v>
      </c>
      <c r="Z9" s="7">
        <v>12693</v>
      </c>
      <c r="AA9" s="7">
        <v>3235</v>
      </c>
      <c r="AB9" s="7">
        <v>13464</v>
      </c>
      <c r="AC9" s="7">
        <v>3632</v>
      </c>
      <c r="AD9" s="7">
        <v>14465</v>
      </c>
      <c r="AE9" s="7">
        <v>3636</v>
      </c>
      <c r="AF9" s="7">
        <v>14481</v>
      </c>
      <c r="AG9" s="7">
        <v>4188</v>
      </c>
      <c r="AH9" s="6">
        <f>AVERAGE(Z9,AB9,AD9,AF9)</f>
        <v>13775.75</v>
      </c>
      <c r="AI9" s="6">
        <f>AVERAGE(AA9,AC9,AE9,AG9)</f>
        <v>3672.75</v>
      </c>
      <c r="AJ9" s="5">
        <f>AI9/AH9</f>
        <v>0.26660980345897684</v>
      </c>
      <c r="AK9" s="4">
        <f>AM9%</f>
        <v>0.67200000000000004</v>
      </c>
      <c r="AL9" s="5">
        <f>(L9*M9)+(X9*Y9)+(AJ9*AK9)</f>
        <v>0.37605570225010854</v>
      </c>
      <c r="AM9" s="3">
        <v>67.2</v>
      </c>
      <c r="AN9" s="3">
        <v>9</v>
      </c>
      <c r="AO9" s="3">
        <v>23.7</v>
      </c>
    </row>
    <row r="10" spans="1:41" x14ac:dyDescent="0.35">
      <c r="A10" s="8" t="s">
        <v>32</v>
      </c>
      <c r="B10" s="8">
        <v>20143</v>
      </c>
      <c r="C10" s="8">
        <v>19860</v>
      </c>
      <c r="D10" s="7">
        <v>20108</v>
      </c>
      <c r="E10" s="7">
        <v>15338</v>
      </c>
      <c r="F10" s="7">
        <v>20989</v>
      </c>
      <c r="G10" s="7">
        <v>12365</v>
      </c>
      <c r="H10" s="7">
        <v>18207</v>
      </c>
      <c r="I10" s="7">
        <v>20684</v>
      </c>
      <c r="J10" s="6">
        <f>AVERAGE(B10,D10,F10,H10)</f>
        <v>19861.75</v>
      </c>
      <c r="K10" s="6">
        <f>AVERAGE(C10,E10,G10,I10)</f>
        <v>17061.75</v>
      </c>
      <c r="L10" s="5">
        <f>K10/J10</f>
        <v>0.85902551386458892</v>
      </c>
      <c r="M10" s="4">
        <f>AN10%</f>
        <v>0.17699999999999999</v>
      </c>
      <c r="N10" s="8">
        <v>417</v>
      </c>
      <c r="O10" s="8">
        <v>346</v>
      </c>
      <c r="P10" s="8">
        <v>417</v>
      </c>
      <c r="Q10" s="8">
        <v>311</v>
      </c>
      <c r="R10" s="8">
        <v>421</v>
      </c>
      <c r="S10" s="8">
        <v>322</v>
      </c>
      <c r="T10" s="8">
        <v>429</v>
      </c>
      <c r="U10" s="8">
        <v>378</v>
      </c>
      <c r="V10" s="6">
        <f>AVERAGE(N10,P10,R10,T10)</f>
        <v>421</v>
      </c>
      <c r="W10" s="6">
        <f>AVERAGE(O10,Q10,S10,U10)</f>
        <v>339.25</v>
      </c>
      <c r="X10" s="5">
        <f>W10/V10</f>
        <v>0.8058194774346793</v>
      </c>
      <c r="Y10" s="4">
        <f>AO10%</f>
        <v>0.188</v>
      </c>
      <c r="Z10" s="7">
        <v>12614</v>
      </c>
      <c r="AA10" s="7">
        <v>4270</v>
      </c>
      <c r="AB10" s="7">
        <v>13181</v>
      </c>
      <c r="AC10" s="7">
        <v>4587</v>
      </c>
      <c r="AD10" s="7">
        <v>14356</v>
      </c>
      <c r="AE10" s="7">
        <v>4421</v>
      </c>
      <c r="AF10" s="7">
        <v>14798</v>
      </c>
      <c r="AG10" s="7">
        <v>5130</v>
      </c>
      <c r="AH10" s="6">
        <f>AVERAGE(Z10,AB10,AD10,AF10)</f>
        <v>13737.25</v>
      </c>
      <c r="AI10" s="6">
        <f>AVERAGE(AA10,AC10,AE10,AG10)</f>
        <v>4602</v>
      </c>
      <c r="AJ10" s="5">
        <f>AI10/AH10</f>
        <v>0.33500154688893335</v>
      </c>
      <c r="AK10" s="4">
        <f>AM10%</f>
        <v>0.63500000000000001</v>
      </c>
      <c r="AL10" s="5">
        <f>(L10*M10)+(X10*Y10)+(AJ10*AK10)</f>
        <v>0.51626755998622464</v>
      </c>
      <c r="AM10" s="3">
        <v>63.5</v>
      </c>
      <c r="AN10" s="3">
        <v>17.7</v>
      </c>
      <c r="AO10" s="3">
        <v>18.8</v>
      </c>
    </row>
    <row r="11" spans="1:41" x14ac:dyDescent="0.35">
      <c r="A11" s="8" t="s">
        <v>6</v>
      </c>
      <c r="B11" s="8">
        <v>32578</v>
      </c>
      <c r="C11" s="8">
        <v>30442</v>
      </c>
      <c r="D11" s="7">
        <v>31083</v>
      </c>
      <c r="E11" s="7">
        <v>26664</v>
      </c>
      <c r="F11" s="7">
        <v>29092</v>
      </c>
      <c r="G11" s="7">
        <v>30694</v>
      </c>
      <c r="H11" s="7">
        <v>31424</v>
      </c>
      <c r="I11" s="7">
        <v>33978</v>
      </c>
      <c r="J11" s="6">
        <f>AVERAGE(B11,D11,F11,H11)</f>
        <v>31044.25</v>
      </c>
      <c r="K11" s="6">
        <f>AVERAGE(C11,E11,G11,I11)</f>
        <v>30444.5</v>
      </c>
      <c r="L11" s="5">
        <f>K11/J11</f>
        <v>0.98068080240302147</v>
      </c>
      <c r="M11" s="4">
        <f>AN11%</f>
        <v>0.55799999999999994</v>
      </c>
      <c r="N11" s="8">
        <v>489</v>
      </c>
      <c r="O11" s="8">
        <v>500</v>
      </c>
      <c r="P11" s="8">
        <v>497</v>
      </c>
      <c r="Q11" s="8"/>
      <c r="R11" s="8">
        <v>533</v>
      </c>
      <c r="S11" s="8">
        <v>200</v>
      </c>
      <c r="T11" s="8">
        <v>516</v>
      </c>
      <c r="U11" s="8">
        <v>244</v>
      </c>
      <c r="V11" s="6">
        <f>AVERAGE(N11,P11,R11,T11)</f>
        <v>508.75</v>
      </c>
      <c r="W11" s="6">
        <f>AVERAGE(O11,Q11,S11,U11)</f>
        <v>314.66666666666669</v>
      </c>
      <c r="X11" s="5">
        <f>W11/V11</f>
        <v>0.61850941850941854</v>
      </c>
      <c r="Y11" s="4">
        <f>AO11%</f>
        <v>6.2E-2</v>
      </c>
      <c r="Z11" s="7">
        <v>38131</v>
      </c>
      <c r="AA11" s="7">
        <v>13587</v>
      </c>
      <c r="AB11" s="7">
        <v>34532</v>
      </c>
      <c r="AC11" s="7">
        <v>7305</v>
      </c>
      <c r="AD11" s="7">
        <v>37411</v>
      </c>
      <c r="AE11" s="7">
        <v>9916</v>
      </c>
      <c r="AF11" s="7">
        <v>44416</v>
      </c>
      <c r="AG11" s="7">
        <v>23935</v>
      </c>
      <c r="AH11" s="6">
        <f>AVERAGE(Z11,AB11,AD11,AF11)</f>
        <v>38622.5</v>
      </c>
      <c r="AI11" s="6">
        <f>AVERAGE(AA11,AC11,AE11,AG11)</f>
        <v>13685.75</v>
      </c>
      <c r="AJ11" s="5">
        <f>AI11/AH11</f>
        <v>0.35434655964787365</v>
      </c>
      <c r="AK11" s="4">
        <f>AM11%</f>
        <v>0.38</v>
      </c>
      <c r="AL11" s="5">
        <f>(L11*M11)+(X11*Y11)+(AJ11*AK11)</f>
        <v>0.72021916435466182</v>
      </c>
      <c r="AM11" s="3">
        <v>38</v>
      </c>
      <c r="AN11" s="3">
        <v>55.8</v>
      </c>
      <c r="AO11" s="3">
        <v>6.2</v>
      </c>
    </row>
    <row r="12" spans="1:41" x14ac:dyDescent="0.35">
      <c r="A12" s="8" t="s">
        <v>31</v>
      </c>
      <c r="B12" s="8">
        <v>20828</v>
      </c>
      <c r="C12" s="8">
        <v>10072</v>
      </c>
      <c r="D12" s="7">
        <v>16546</v>
      </c>
      <c r="E12" s="7">
        <v>12089</v>
      </c>
      <c r="F12" s="7">
        <v>17190</v>
      </c>
      <c r="G12" s="7">
        <v>11689</v>
      </c>
      <c r="H12" s="7">
        <v>20356</v>
      </c>
      <c r="I12" s="7">
        <v>18097</v>
      </c>
      <c r="J12" s="6">
        <f>AVERAGE(B12,D12,F12,H12)</f>
        <v>18730</v>
      </c>
      <c r="K12" s="6">
        <f>AVERAGE(C12,E12,G12,I12)</f>
        <v>12986.75</v>
      </c>
      <c r="L12" s="5">
        <f>K12/J12</f>
        <v>0.69336625734116386</v>
      </c>
      <c r="M12" s="4">
        <f>AN12%</f>
        <v>0.56299999999999994</v>
      </c>
      <c r="N12" s="8">
        <v>283</v>
      </c>
      <c r="O12" s="8">
        <v>175</v>
      </c>
      <c r="P12" s="8">
        <v>318</v>
      </c>
      <c r="Q12" s="8">
        <v>190</v>
      </c>
      <c r="R12" s="8">
        <v>299</v>
      </c>
      <c r="S12" s="8">
        <v>206</v>
      </c>
      <c r="T12" s="8">
        <v>322</v>
      </c>
      <c r="U12" s="8">
        <v>226</v>
      </c>
      <c r="V12" s="6">
        <f>AVERAGE(N12,P12,R12,T12)</f>
        <v>305.5</v>
      </c>
      <c r="W12" s="6">
        <f>AVERAGE(O12,Q12,S12,U12)</f>
        <v>199.25</v>
      </c>
      <c r="X12" s="5">
        <f>W12/V12</f>
        <v>0.65220949263502459</v>
      </c>
      <c r="Y12" s="4">
        <f>AO12%</f>
        <v>0.09</v>
      </c>
      <c r="Z12" s="7">
        <v>8736</v>
      </c>
      <c r="AA12" s="7">
        <v>7016</v>
      </c>
      <c r="AB12" s="7">
        <v>9907</v>
      </c>
      <c r="AC12" s="7">
        <v>6555</v>
      </c>
      <c r="AD12" s="7">
        <v>9031</v>
      </c>
      <c r="AE12" s="7">
        <v>4937</v>
      </c>
      <c r="AF12" s="7">
        <v>11376</v>
      </c>
      <c r="AG12" s="7">
        <v>5527</v>
      </c>
      <c r="AH12" s="6">
        <f>AVERAGE(Z12,AB12,AD12,AF12)</f>
        <v>9762.5</v>
      </c>
      <c r="AI12" s="6">
        <f>AVERAGE(AA12,AC12,AE12,AG12)</f>
        <v>6008.75</v>
      </c>
      <c r="AJ12" s="5">
        <f>AI12/AH12</f>
        <v>0.61549295774647883</v>
      </c>
      <c r="AK12" s="4">
        <f>AM12%</f>
        <v>0.34700000000000003</v>
      </c>
      <c r="AL12" s="5">
        <f>(L12*M12)+(X12*Y12)+(AJ12*AK12)</f>
        <v>0.66264011355825558</v>
      </c>
      <c r="AM12" s="3">
        <v>34.700000000000003</v>
      </c>
      <c r="AN12" s="3">
        <v>56.3</v>
      </c>
      <c r="AO12" s="3">
        <v>9</v>
      </c>
    </row>
    <row r="13" spans="1:41" x14ac:dyDescent="0.35">
      <c r="A13" s="8" t="s">
        <v>5</v>
      </c>
      <c r="B13" s="8">
        <v>18139</v>
      </c>
      <c r="C13" s="8">
        <v>10057</v>
      </c>
      <c r="D13" s="7">
        <v>18918</v>
      </c>
      <c r="E13" s="7">
        <v>9331</v>
      </c>
      <c r="F13" s="7">
        <v>23290</v>
      </c>
      <c r="G13" s="7">
        <v>11116</v>
      </c>
      <c r="H13" s="7">
        <v>21326</v>
      </c>
      <c r="I13" s="7">
        <v>10525</v>
      </c>
      <c r="J13" s="6">
        <f>AVERAGE(B13,D13,F13,H13)</f>
        <v>20418.25</v>
      </c>
      <c r="K13" s="6">
        <f>AVERAGE(C13,E13,G13,I13)</f>
        <v>10257.25</v>
      </c>
      <c r="L13" s="5">
        <f>K13/J13</f>
        <v>0.5023569600724842</v>
      </c>
      <c r="M13" s="4">
        <f>AN13%</f>
        <v>0.32100000000000001</v>
      </c>
      <c r="N13" s="8">
        <v>394</v>
      </c>
      <c r="O13" s="8">
        <v>319</v>
      </c>
      <c r="P13" s="8">
        <v>338</v>
      </c>
      <c r="Q13" s="8">
        <v>334</v>
      </c>
      <c r="R13" s="8">
        <v>478</v>
      </c>
      <c r="S13" s="8"/>
      <c r="T13" s="8">
        <v>476</v>
      </c>
      <c r="U13" s="8"/>
      <c r="V13" s="6">
        <f>AVERAGE(N13,P13,R13,T13)</f>
        <v>421.5</v>
      </c>
      <c r="W13" s="6">
        <f>AVERAGE(O13,Q13,S13,U13)</f>
        <v>326.5</v>
      </c>
      <c r="X13" s="5">
        <f>W13/V13</f>
        <v>0.77461447212336887</v>
      </c>
      <c r="Y13" s="4">
        <f>AO13%</f>
        <v>0.11599999999999999</v>
      </c>
      <c r="Z13" s="7">
        <v>17112</v>
      </c>
      <c r="AA13" s="7">
        <v>4542</v>
      </c>
      <c r="AB13" s="7">
        <v>20637</v>
      </c>
      <c r="AC13" s="7">
        <v>5026</v>
      </c>
      <c r="AD13" s="7">
        <v>14006</v>
      </c>
      <c r="AE13" s="7">
        <v>5647</v>
      </c>
      <c r="AF13" s="7">
        <v>19379</v>
      </c>
      <c r="AG13" s="7">
        <v>5280</v>
      </c>
      <c r="AH13" s="6">
        <f>AVERAGE(Z13,AB13,AD13,AF13)</f>
        <v>17783.5</v>
      </c>
      <c r="AI13" s="6">
        <f>AVERAGE(AA13,AC13,AE13,AG13)</f>
        <v>5123.75</v>
      </c>
      <c r="AJ13" s="5">
        <f>AI13/AH13</f>
        <v>0.28811819945455058</v>
      </c>
      <c r="AK13" s="4">
        <f>AM13%</f>
        <v>0.56299999999999994</v>
      </c>
      <c r="AL13" s="5">
        <f>(L13*M13)+(X13*Y13)+(AJ13*AK13)</f>
        <v>0.4133224092424902</v>
      </c>
      <c r="AM13" s="3">
        <v>56.3</v>
      </c>
      <c r="AN13" s="3">
        <v>32.1</v>
      </c>
      <c r="AO13" s="3">
        <v>11.6</v>
      </c>
    </row>
    <row r="14" spans="1:41" x14ac:dyDescent="0.35">
      <c r="A14" s="8" t="s">
        <v>29</v>
      </c>
      <c r="B14" s="8">
        <v>29379</v>
      </c>
      <c r="C14" s="8">
        <v>20196</v>
      </c>
      <c r="D14" s="7">
        <v>39194</v>
      </c>
      <c r="E14" s="7">
        <v>22478</v>
      </c>
      <c r="F14" s="7">
        <v>31305</v>
      </c>
      <c r="G14" s="7">
        <v>19903</v>
      </c>
      <c r="H14" s="7">
        <v>31518</v>
      </c>
      <c r="I14" s="7">
        <v>19322</v>
      </c>
      <c r="J14" s="6">
        <f>AVERAGE(B14,D14,F14,H14)</f>
        <v>32849</v>
      </c>
      <c r="K14" s="6">
        <f>AVERAGE(C14,E14,G14,I14)</f>
        <v>20474.75</v>
      </c>
      <c r="L14" s="5">
        <f>K14/J14</f>
        <v>0.62329903497823369</v>
      </c>
      <c r="M14" s="4">
        <f>AN14%</f>
        <v>0.40299999999999997</v>
      </c>
      <c r="N14" s="8">
        <v>661</v>
      </c>
      <c r="O14" s="8">
        <v>455</v>
      </c>
      <c r="P14" s="8">
        <v>819</v>
      </c>
      <c r="Q14" s="8">
        <v>492</v>
      </c>
      <c r="R14" s="8">
        <v>778</v>
      </c>
      <c r="S14" s="8">
        <v>504</v>
      </c>
      <c r="T14" s="8">
        <v>844</v>
      </c>
      <c r="U14" s="8">
        <v>500</v>
      </c>
      <c r="V14" s="6">
        <f>AVERAGE(N14,P14,R14,T14)</f>
        <v>775.5</v>
      </c>
      <c r="W14" s="6">
        <f>AVERAGE(O14,Q14,S14,U14)</f>
        <v>487.75</v>
      </c>
      <c r="X14" s="5">
        <f>W14/V14</f>
        <v>0.62894906511927784</v>
      </c>
      <c r="Y14" s="4">
        <f>AO14%</f>
        <v>0.12</v>
      </c>
      <c r="Z14" s="7">
        <v>39888</v>
      </c>
      <c r="AA14" s="7">
        <v>31769</v>
      </c>
      <c r="AB14" s="7">
        <v>46288</v>
      </c>
      <c r="AC14" s="7">
        <v>21261</v>
      </c>
      <c r="AD14" s="7">
        <v>41979</v>
      </c>
      <c r="AE14" s="7">
        <v>29796</v>
      </c>
      <c r="AF14" s="7">
        <v>48807</v>
      </c>
      <c r="AG14" s="7">
        <v>22152</v>
      </c>
      <c r="AH14" s="6">
        <f>AVERAGE(Z14,AB14,AD14,AF14)</f>
        <v>44240.5</v>
      </c>
      <c r="AI14" s="6">
        <f>AVERAGE(AA14,AC14,AE14,AG14)</f>
        <v>26244.5</v>
      </c>
      <c r="AJ14" s="5">
        <f>AI14/AH14</f>
        <v>0.59322340389462147</v>
      </c>
      <c r="AK14" s="4">
        <f>AM14%</f>
        <v>0.47700000000000004</v>
      </c>
      <c r="AL14" s="5">
        <f>(L14*M14)+(X14*Y14)+(AJ14*AK14)</f>
        <v>0.60963096256827598</v>
      </c>
      <c r="AM14" s="3">
        <v>47.7</v>
      </c>
      <c r="AN14" s="3">
        <v>40.299999999999997</v>
      </c>
      <c r="AO14" s="3">
        <v>12</v>
      </c>
    </row>
    <row r="15" spans="1:41" x14ac:dyDescent="0.35">
      <c r="A15" s="8" t="s">
        <v>28</v>
      </c>
      <c r="B15" s="8">
        <v>17959</v>
      </c>
      <c r="C15" s="8">
        <v>10245</v>
      </c>
      <c r="D15" s="7">
        <v>18691</v>
      </c>
      <c r="E15" s="7">
        <v>13503</v>
      </c>
      <c r="F15" s="7">
        <v>19048</v>
      </c>
      <c r="G15" s="7">
        <v>14300</v>
      </c>
      <c r="H15" s="7">
        <v>18431</v>
      </c>
      <c r="I15" s="7">
        <v>13730</v>
      </c>
      <c r="J15" s="6">
        <f>AVERAGE(B15,D15,F15,H15)</f>
        <v>18532.25</v>
      </c>
      <c r="K15" s="6">
        <f>AVERAGE(C15,E15,G15,I15)</f>
        <v>12944.5</v>
      </c>
      <c r="L15" s="5">
        <f>K15/J15</f>
        <v>0.69848507331813459</v>
      </c>
      <c r="M15" s="4">
        <f>AN15%</f>
        <v>0.25</v>
      </c>
      <c r="N15" s="8">
        <v>338</v>
      </c>
      <c r="O15" s="8">
        <v>255</v>
      </c>
      <c r="P15" s="8">
        <v>373</v>
      </c>
      <c r="Q15" s="8">
        <v>278</v>
      </c>
      <c r="R15" s="8">
        <v>385</v>
      </c>
      <c r="S15" s="8">
        <v>288</v>
      </c>
      <c r="T15" s="8">
        <v>401</v>
      </c>
      <c r="U15" s="8">
        <v>300</v>
      </c>
      <c r="V15" s="6">
        <f>AVERAGE(N15,P15,R15,T15)</f>
        <v>374.25</v>
      </c>
      <c r="W15" s="6">
        <f>AVERAGE(O15,Q15,S15,U15)</f>
        <v>280.25</v>
      </c>
      <c r="X15" s="5">
        <f>W15/V15</f>
        <v>0.74883099532398134</v>
      </c>
      <c r="Y15" s="4">
        <f>AO15%</f>
        <v>0.109</v>
      </c>
      <c r="Z15" s="7">
        <v>18485</v>
      </c>
      <c r="AA15" s="7">
        <v>6577</v>
      </c>
      <c r="AB15" s="7">
        <v>18466</v>
      </c>
      <c r="AC15" s="7">
        <v>6332</v>
      </c>
      <c r="AD15" s="7">
        <v>18634</v>
      </c>
      <c r="AE15" s="7">
        <v>6226</v>
      </c>
      <c r="AF15" s="7">
        <v>19096</v>
      </c>
      <c r="AG15" s="7">
        <v>6242</v>
      </c>
      <c r="AH15" s="6">
        <f>AVERAGE(Z15,AB15,AD15,AF15)</f>
        <v>18670.25</v>
      </c>
      <c r="AI15" s="6">
        <f>AVERAGE(AA15,AC15,AE15,AG15)</f>
        <v>6344.25</v>
      </c>
      <c r="AJ15" s="5">
        <f>AI15/AH15</f>
        <v>0.33980530523158503</v>
      </c>
      <c r="AK15" s="4">
        <f>AM15%</f>
        <v>0.6409999999999999</v>
      </c>
      <c r="AL15" s="5">
        <f>(L15*M15)+(X15*Y15)+(AJ15*AK15)</f>
        <v>0.47405904747329364</v>
      </c>
      <c r="AM15" s="3">
        <v>64.099999999999994</v>
      </c>
      <c r="AN15" s="3">
        <v>25</v>
      </c>
      <c r="AO15" s="3">
        <v>10.9</v>
      </c>
    </row>
    <row r="16" spans="1:41" x14ac:dyDescent="0.35">
      <c r="A16" s="8" t="s">
        <v>27</v>
      </c>
      <c r="B16" s="8">
        <v>22045</v>
      </c>
      <c r="C16" s="8">
        <v>16505</v>
      </c>
      <c r="D16" s="7">
        <v>22414</v>
      </c>
      <c r="E16" s="7">
        <v>20470</v>
      </c>
      <c r="F16" s="7">
        <v>23077</v>
      </c>
      <c r="G16" s="7">
        <v>21923</v>
      </c>
      <c r="H16" s="7">
        <v>24943</v>
      </c>
      <c r="I16" s="7">
        <v>25322</v>
      </c>
      <c r="J16" s="6">
        <f>AVERAGE(B16,D16,F16,H16)</f>
        <v>23119.75</v>
      </c>
      <c r="K16" s="6">
        <f>AVERAGE(C16,E16,G16,I16)</f>
        <v>21055</v>
      </c>
      <c r="L16" s="5">
        <f>K16/J16</f>
        <v>0.91069323846494876</v>
      </c>
      <c r="M16" s="4">
        <f>AN16%</f>
        <v>0.153</v>
      </c>
      <c r="N16" s="8">
        <v>480</v>
      </c>
      <c r="O16" s="8">
        <v>400</v>
      </c>
      <c r="P16" s="8">
        <v>502</v>
      </c>
      <c r="Q16" s="8">
        <v>431</v>
      </c>
      <c r="R16" s="8">
        <v>497</v>
      </c>
      <c r="S16" s="8">
        <v>334</v>
      </c>
      <c r="T16" s="8">
        <v>501</v>
      </c>
      <c r="U16" s="8">
        <v>377</v>
      </c>
      <c r="V16" s="6">
        <f>AVERAGE(N16,P16,R16,T16)</f>
        <v>495</v>
      </c>
      <c r="W16" s="6">
        <f>AVERAGE(O16,Q16,S16,U16)</f>
        <v>385.5</v>
      </c>
      <c r="X16" s="5">
        <f>W16/V16</f>
        <v>0.77878787878787881</v>
      </c>
      <c r="Y16" s="4">
        <f>AO16%</f>
        <v>0.21299999999999999</v>
      </c>
      <c r="Z16" s="7">
        <v>19551</v>
      </c>
      <c r="AA16" s="7">
        <v>9062</v>
      </c>
      <c r="AB16" s="7">
        <v>20725</v>
      </c>
      <c r="AC16" s="7">
        <v>7837</v>
      </c>
      <c r="AD16" s="7">
        <v>22252</v>
      </c>
      <c r="AE16" s="7">
        <v>7811</v>
      </c>
      <c r="AF16" s="7">
        <v>21973</v>
      </c>
      <c r="AG16" s="7">
        <v>10719</v>
      </c>
      <c r="AH16" s="6">
        <f>AVERAGE(Z16,AB16,AD16,AF16)</f>
        <v>21125.25</v>
      </c>
      <c r="AI16" s="6">
        <f>AVERAGE(AA16,AC16,AE16,AG16)</f>
        <v>8857.25</v>
      </c>
      <c r="AJ16" s="5">
        <f>AI16/AH16</f>
        <v>0.41927314469651245</v>
      </c>
      <c r="AK16" s="4">
        <f>AM16%</f>
        <v>0.63400000000000001</v>
      </c>
      <c r="AL16" s="5">
        <f>(L16*M16)+(X16*Y16)+(AJ16*AK16)</f>
        <v>0.57103705740454425</v>
      </c>
      <c r="AM16" s="3">
        <v>63.4</v>
      </c>
      <c r="AN16" s="3">
        <v>15.3</v>
      </c>
      <c r="AO16" s="3">
        <v>21.3</v>
      </c>
    </row>
    <row r="17" spans="1:41" ht="15" customHeight="1" x14ac:dyDescent="0.35">
      <c r="A17" s="8" t="s">
        <v>26</v>
      </c>
      <c r="B17" s="8">
        <v>26475</v>
      </c>
      <c r="C17" s="8">
        <v>19879</v>
      </c>
      <c r="D17" s="7">
        <v>25307</v>
      </c>
      <c r="E17" s="7">
        <v>15173</v>
      </c>
      <c r="F17" s="7">
        <v>24891</v>
      </c>
      <c r="G17" s="7">
        <v>19794</v>
      </c>
      <c r="H17" s="7">
        <v>23895</v>
      </c>
      <c r="I17" s="7">
        <v>18705</v>
      </c>
      <c r="J17" s="6">
        <f>AVERAGE(B17,D17,F17,H17)</f>
        <v>25142</v>
      </c>
      <c r="K17" s="6">
        <f>AVERAGE(C17,E17,G17,I17)</f>
        <v>18387.75</v>
      </c>
      <c r="L17" s="5">
        <f>K17/J17</f>
        <v>0.7313558984965397</v>
      </c>
      <c r="M17" s="4">
        <f>AN17%</f>
        <v>0.26700000000000002</v>
      </c>
      <c r="N17" s="8">
        <v>520</v>
      </c>
      <c r="O17" s="8">
        <v>423</v>
      </c>
      <c r="P17" s="8">
        <v>527</v>
      </c>
      <c r="Q17" s="8">
        <v>413</v>
      </c>
      <c r="R17" s="8">
        <v>499</v>
      </c>
      <c r="S17" s="8">
        <v>449</v>
      </c>
      <c r="T17" s="8">
        <v>484</v>
      </c>
      <c r="U17" s="8">
        <v>445</v>
      </c>
      <c r="V17" s="6">
        <f>AVERAGE(N17,P17,R17,T17)</f>
        <v>507.5</v>
      </c>
      <c r="W17" s="6">
        <f>AVERAGE(O17,Q17,S17,U17)</f>
        <v>432.5</v>
      </c>
      <c r="X17" s="5">
        <f>W17/V17</f>
        <v>0.85221674876847286</v>
      </c>
      <c r="Y17" s="4">
        <f>AO17%</f>
        <v>0.22800000000000001</v>
      </c>
      <c r="Z17" s="7">
        <v>12364</v>
      </c>
      <c r="AA17" s="7">
        <v>3811</v>
      </c>
      <c r="AB17" s="7">
        <v>12150</v>
      </c>
      <c r="AC17" s="7">
        <v>3270</v>
      </c>
      <c r="AD17" s="7">
        <v>14353</v>
      </c>
      <c r="AE17" s="7">
        <v>3306</v>
      </c>
      <c r="AF17" s="7">
        <v>14061</v>
      </c>
      <c r="AG17" s="7">
        <v>4804</v>
      </c>
      <c r="AH17" s="6">
        <f>AVERAGE(Z17,AB17,AD17,AF17)</f>
        <v>13232</v>
      </c>
      <c r="AI17" s="6">
        <f>AVERAGE(AA17,AC17,AE17,AG17)</f>
        <v>3797.75</v>
      </c>
      <c r="AJ17" s="5">
        <f>AI17/AH17</f>
        <v>0.28701254534461912</v>
      </c>
      <c r="AK17" s="4">
        <f>AM17%</f>
        <v>0.504</v>
      </c>
      <c r="AL17" s="5">
        <f>(L17*M17)+(X17*Y17)+(AJ17*AK17)</f>
        <v>0.53423176647147597</v>
      </c>
      <c r="AM17" s="3">
        <v>50.4</v>
      </c>
      <c r="AN17" s="3">
        <v>26.7</v>
      </c>
      <c r="AO17" s="3">
        <v>22.8</v>
      </c>
    </row>
    <row r="18" spans="1:41" x14ac:dyDescent="0.35">
      <c r="A18" s="10" t="s">
        <v>3</v>
      </c>
      <c r="B18" s="10">
        <v>31063</v>
      </c>
      <c r="C18" s="10">
        <v>24471</v>
      </c>
      <c r="D18" s="9">
        <v>28990</v>
      </c>
      <c r="E18" s="9">
        <v>23384</v>
      </c>
      <c r="F18" s="9">
        <v>30769</v>
      </c>
      <c r="G18" s="9">
        <v>31292</v>
      </c>
      <c r="H18" s="9">
        <v>28632</v>
      </c>
      <c r="I18" s="9">
        <v>23613</v>
      </c>
      <c r="J18" s="6">
        <f>AVERAGE(B18,D18,F18,H18)</f>
        <v>29863.5</v>
      </c>
      <c r="K18" s="6">
        <f>AVERAGE(C18,E18,G18,I18)</f>
        <v>25690</v>
      </c>
      <c r="L18" s="5">
        <f>K18/J18</f>
        <v>0.86024745927302559</v>
      </c>
      <c r="M18" s="4">
        <f>AN18%</f>
        <v>0.38900000000000001</v>
      </c>
      <c r="N18" s="10">
        <v>564</v>
      </c>
      <c r="O18" s="10">
        <v>472</v>
      </c>
      <c r="P18" s="10">
        <v>529</v>
      </c>
      <c r="Q18" s="10">
        <v>495</v>
      </c>
      <c r="R18" s="10">
        <v>539</v>
      </c>
      <c r="S18" s="10">
        <v>515</v>
      </c>
      <c r="T18" s="10">
        <v>529</v>
      </c>
      <c r="U18" s="10">
        <v>583</v>
      </c>
      <c r="V18" s="6">
        <f>AVERAGE(N18,P18,R18,T18)</f>
        <v>540.25</v>
      </c>
      <c r="W18" s="6">
        <f>AVERAGE(O18,Q18,S18,U18)</f>
        <v>516.25</v>
      </c>
      <c r="X18" s="5">
        <f>W18/V18</f>
        <v>0.95557612216566401</v>
      </c>
      <c r="Y18" s="4">
        <f>AO18%</f>
        <v>0.20699999999999999</v>
      </c>
      <c r="Z18" s="9">
        <v>18055</v>
      </c>
      <c r="AA18" s="9">
        <v>3704</v>
      </c>
      <c r="AB18" s="9">
        <v>21997</v>
      </c>
      <c r="AC18" s="9">
        <v>3551</v>
      </c>
      <c r="AD18" s="9">
        <v>20432</v>
      </c>
      <c r="AE18" s="9">
        <v>4099</v>
      </c>
      <c r="AF18" s="9">
        <v>21580</v>
      </c>
      <c r="AG18" s="9">
        <v>3913</v>
      </c>
      <c r="AH18" s="6">
        <f>AVERAGE(Z18,AB18,AD18,AF18)</f>
        <v>20516</v>
      </c>
      <c r="AI18" s="6">
        <f>AVERAGE(AA18,AC18,AE18,AG18)</f>
        <v>3816.75</v>
      </c>
      <c r="AJ18" s="5">
        <f>AI18/AH18</f>
        <v>0.1860377266523689</v>
      </c>
      <c r="AK18" s="4">
        <f>AM18%</f>
        <v>0.40500000000000003</v>
      </c>
      <c r="AL18" s="5">
        <f>(L18*M18)+(X18*Y18)+(AJ18*AK18)</f>
        <v>0.6077857982397088</v>
      </c>
      <c r="AM18" s="3">
        <v>40.5</v>
      </c>
      <c r="AN18" s="3">
        <v>38.9</v>
      </c>
      <c r="AO18" s="3">
        <v>20.7</v>
      </c>
    </row>
    <row r="19" spans="1:41" x14ac:dyDescent="0.35">
      <c r="A19" s="8" t="s">
        <v>25</v>
      </c>
      <c r="B19" s="8">
        <v>21911</v>
      </c>
      <c r="C19" s="8">
        <v>7202</v>
      </c>
      <c r="D19" s="7">
        <v>24022</v>
      </c>
      <c r="E19" s="7">
        <v>12024</v>
      </c>
      <c r="F19" s="7">
        <v>23228</v>
      </c>
      <c r="G19" s="7">
        <v>13192</v>
      </c>
      <c r="H19" s="7">
        <v>21340</v>
      </c>
      <c r="I19" s="7">
        <v>10203</v>
      </c>
      <c r="J19" s="6">
        <f>AVERAGE(B19,D19,F19,H19)</f>
        <v>22625.25</v>
      </c>
      <c r="K19" s="6">
        <f>AVERAGE(C19,E19,G19,I19)</f>
        <v>10655.25</v>
      </c>
      <c r="L19" s="5">
        <f>K19/J19</f>
        <v>0.47094507243013889</v>
      </c>
      <c r="M19" s="4">
        <f>AN19%</f>
        <v>0.14800000000000002</v>
      </c>
      <c r="N19" s="8">
        <v>382</v>
      </c>
      <c r="O19" s="8">
        <v>323</v>
      </c>
      <c r="P19" s="8">
        <v>387</v>
      </c>
      <c r="Q19" s="8">
        <v>313</v>
      </c>
      <c r="R19" s="8">
        <v>395</v>
      </c>
      <c r="S19" s="8">
        <v>326</v>
      </c>
      <c r="T19" s="8">
        <v>401</v>
      </c>
      <c r="U19" s="8">
        <v>343</v>
      </c>
      <c r="V19" s="6">
        <f>AVERAGE(N19,P19,R19,T19)</f>
        <v>391.25</v>
      </c>
      <c r="W19" s="6">
        <f>AVERAGE(O19,Q19,S19,U19)</f>
        <v>326.25</v>
      </c>
      <c r="X19" s="5">
        <f>W19/V19</f>
        <v>0.83386581469648557</v>
      </c>
      <c r="Y19" s="4">
        <f>AO19%</f>
        <v>0.17199999999999999</v>
      </c>
      <c r="Z19" s="7">
        <v>12401</v>
      </c>
      <c r="AA19" s="7">
        <v>3672</v>
      </c>
      <c r="AB19" s="7">
        <v>11105</v>
      </c>
      <c r="AC19" s="7">
        <v>3449</v>
      </c>
      <c r="AD19" s="7">
        <v>11508</v>
      </c>
      <c r="AE19" s="7">
        <v>3210</v>
      </c>
      <c r="AF19" s="7">
        <v>13386</v>
      </c>
      <c r="AG19" s="7">
        <v>3542</v>
      </c>
      <c r="AH19" s="6">
        <f>AVERAGE(Z19,AB19,AD19,AF19)</f>
        <v>12100</v>
      </c>
      <c r="AI19" s="6">
        <f>AVERAGE(AA19,AC19,AE19,AG19)</f>
        <v>3468.25</v>
      </c>
      <c r="AJ19" s="5">
        <f>AI19/AH19</f>
        <v>0.28663223140495869</v>
      </c>
      <c r="AK19" s="4">
        <f>AM19%</f>
        <v>0.68</v>
      </c>
      <c r="AL19" s="5">
        <f>(L19*M19)+(X19*Y19)+(AJ19*AK19)</f>
        <v>0.40803470820282794</v>
      </c>
      <c r="AM19" s="3">
        <v>68</v>
      </c>
      <c r="AN19" s="3">
        <v>14.8</v>
      </c>
      <c r="AO19" s="3">
        <v>17.2</v>
      </c>
    </row>
    <row r="20" spans="1:41" x14ac:dyDescent="0.35">
      <c r="A20" s="8" t="s">
        <v>24</v>
      </c>
      <c r="B20" s="8">
        <v>27675</v>
      </c>
      <c r="C20" s="8">
        <v>20782</v>
      </c>
      <c r="D20" s="7">
        <v>28419</v>
      </c>
      <c r="E20" s="7">
        <v>19865</v>
      </c>
      <c r="F20" s="7">
        <v>27652</v>
      </c>
      <c r="G20" s="7">
        <v>20316</v>
      </c>
      <c r="H20" s="7">
        <v>27158</v>
      </c>
      <c r="I20" s="7">
        <v>21745</v>
      </c>
      <c r="J20" s="6">
        <f>AVERAGE(B20,D20,F20,H20)</f>
        <v>27726</v>
      </c>
      <c r="K20" s="6">
        <f>AVERAGE(C20,E20,G20,I20)</f>
        <v>20677</v>
      </c>
      <c r="L20" s="5">
        <f>K20/J20</f>
        <v>0.74576210055543535</v>
      </c>
      <c r="M20" s="4">
        <f>AN20%</f>
        <v>0.31900000000000001</v>
      </c>
      <c r="N20" s="8">
        <v>507</v>
      </c>
      <c r="O20" s="8">
        <v>310</v>
      </c>
      <c r="P20" s="8">
        <v>541</v>
      </c>
      <c r="Q20" s="8">
        <v>304</v>
      </c>
      <c r="R20" s="8">
        <v>522</v>
      </c>
      <c r="S20" s="8">
        <v>308</v>
      </c>
      <c r="T20" s="8">
        <v>516</v>
      </c>
      <c r="U20" s="8">
        <v>309</v>
      </c>
      <c r="V20" s="6">
        <f>AVERAGE(N20,P20,R20,T20)</f>
        <v>521.5</v>
      </c>
      <c r="W20" s="6">
        <f>AVERAGE(O20,Q20,S20,U20)</f>
        <v>307.75</v>
      </c>
      <c r="X20" s="5">
        <f>W20/V20</f>
        <v>0.59012464046021096</v>
      </c>
      <c r="Y20" s="4">
        <f>AO20%</f>
        <v>0.21</v>
      </c>
      <c r="Z20" s="7">
        <v>18870</v>
      </c>
      <c r="AA20" s="7">
        <v>7657</v>
      </c>
      <c r="AB20" s="7">
        <v>19709</v>
      </c>
      <c r="AC20" s="7">
        <v>7371</v>
      </c>
      <c r="AD20" s="7">
        <v>21241</v>
      </c>
      <c r="AE20" s="7">
        <v>6479</v>
      </c>
      <c r="AF20" s="7">
        <v>24071</v>
      </c>
      <c r="AG20" s="7">
        <v>10134</v>
      </c>
      <c r="AH20" s="6">
        <f>AVERAGE(Z20,AB20,AD20,AF20)</f>
        <v>20972.75</v>
      </c>
      <c r="AI20" s="6">
        <f>AVERAGE(AA20,AC20,AE20,AG20)</f>
        <v>7910.25</v>
      </c>
      <c r="AJ20" s="5">
        <f>AI20/AH20</f>
        <v>0.37716799179888189</v>
      </c>
      <c r="AK20" s="4">
        <f>AM20%</f>
        <v>0.47</v>
      </c>
      <c r="AL20" s="5">
        <f>(L20*M20)+(X20*Y20)+(AJ20*AK20)</f>
        <v>0.53909324071930265</v>
      </c>
      <c r="AM20" s="3">
        <v>47</v>
      </c>
      <c r="AN20" s="3">
        <v>31.9</v>
      </c>
      <c r="AO20" s="3">
        <v>21</v>
      </c>
    </row>
    <row r="21" spans="1:41" x14ac:dyDescent="0.35">
      <c r="A21" s="8" t="s">
        <v>23</v>
      </c>
      <c r="B21" s="8">
        <v>25409</v>
      </c>
      <c r="C21" s="8">
        <v>20008</v>
      </c>
      <c r="D21" s="7">
        <v>25408</v>
      </c>
      <c r="E21" s="7">
        <v>20179</v>
      </c>
      <c r="F21" s="7">
        <v>25311</v>
      </c>
      <c r="G21" s="7">
        <v>17939</v>
      </c>
      <c r="H21" s="7">
        <v>23995</v>
      </c>
      <c r="I21" s="7">
        <v>19978</v>
      </c>
      <c r="J21" s="6">
        <f>AVERAGE(B21,D21,F21,H21)</f>
        <v>25030.75</v>
      </c>
      <c r="K21" s="6">
        <f>AVERAGE(C21,E21,G21,I21)</f>
        <v>19526</v>
      </c>
      <c r="L21" s="5">
        <f>K21/J21</f>
        <v>0.78008050098378989</v>
      </c>
      <c r="M21" s="4">
        <f>AN21%</f>
        <v>0.22600000000000001</v>
      </c>
      <c r="N21" s="8">
        <v>878</v>
      </c>
      <c r="O21" s="8">
        <v>412</v>
      </c>
      <c r="P21" s="8">
        <v>876</v>
      </c>
      <c r="Q21" s="8">
        <v>456</v>
      </c>
      <c r="R21" s="8">
        <v>897</v>
      </c>
      <c r="S21" s="8">
        <v>467</v>
      </c>
      <c r="T21" s="8">
        <v>903</v>
      </c>
      <c r="U21" s="8">
        <v>469</v>
      </c>
      <c r="V21" s="6">
        <f>AVERAGE(N21,P21,R21,T21)</f>
        <v>888.5</v>
      </c>
      <c r="W21" s="6">
        <f>AVERAGE(O21,Q21,S21,U21)</f>
        <v>451</v>
      </c>
      <c r="X21" s="5">
        <f>W21/V21</f>
        <v>0.50759707371975238</v>
      </c>
      <c r="Y21" s="4">
        <f>AO21%</f>
        <v>4.9000000000000002E-2</v>
      </c>
      <c r="Z21" s="7">
        <v>19780</v>
      </c>
      <c r="AA21" s="7">
        <v>6535</v>
      </c>
      <c r="AB21" s="7">
        <v>17836</v>
      </c>
      <c r="AC21" s="7">
        <v>6704</v>
      </c>
      <c r="AD21" s="7">
        <v>19473</v>
      </c>
      <c r="AE21" s="7">
        <v>7158</v>
      </c>
      <c r="AF21" s="7">
        <v>19241</v>
      </c>
      <c r="AG21" s="7">
        <v>7917</v>
      </c>
      <c r="AH21" s="6">
        <f>AVERAGE(Z21,AB21,AD21,AF21)</f>
        <v>19082.5</v>
      </c>
      <c r="AI21" s="6">
        <f>AVERAGE(AA21,AC21,AE21,AG21)</f>
        <v>7078.5</v>
      </c>
      <c r="AJ21" s="5">
        <f>AI21/AH21</f>
        <v>0.37094196253111489</v>
      </c>
      <c r="AK21" s="4">
        <f>AM21%</f>
        <v>0.72499999999999998</v>
      </c>
      <c r="AL21" s="5">
        <f>(L21*M21)+(X21*Y21)+(AJ21*AK21)</f>
        <v>0.47010337266966262</v>
      </c>
      <c r="AM21" s="3">
        <v>72.5</v>
      </c>
      <c r="AN21" s="3">
        <v>22.6</v>
      </c>
      <c r="AO21" s="3">
        <v>4.9000000000000004</v>
      </c>
    </row>
    <row r="22" spans="1:41" x14ac:dyDescent="0.35">
      <c r="A22" s="10" t="s">
        <v>2</v>
      </c>
      <c r="B22" s="10">
        <v>41913</v>
      </c>
      <c r="C22" s="10">
        <v>35841</v>
      </c>
      <c r="D22" s="9">
        <v>48549</v>
      </c>
      <c r="E22" s="9">
        <v>63829</v>
      </c>
      <c r="F22" s="9">
        <v>20059</v>
      </c>
      <c r="G22" s="10"/>
      <c r="H22" s="9">
        <v>43237</v>
      </c>
      <c r="I22" s="9">
        <v>34242</v>
      </c>
      <c r="J22" s="6">
        <f>AVERAGE(B22,D22,F22,H22)</f>
        <v>38439.5</v>
      </c>
      <c r="K22" s="6">
        <f>AVERAGE(C22,E22,G22,I22)</f>
        <v>44637.333333333336</v>
      </c>
      <c r="L22" s="5">
        <f>K22/J22</f>
        <v>1.1612360549261393</v>
      </c>
      <c r="M22" s="4">
        <f>AN22%</f>
        <v>0.16699999999999998</v>
      </c>
      <c r="N22" s="10">
        <v>701</v>
      </c>
      <c r="O22" s="10">
        <v>700</v>
      </c>
      <c r="P22" s="10">
        <v>633</v>
      </c>
      <c r="Q22" s="10">
        <v>715</v>
      </c>
      <c r="R22" s="10">
        <v>679</v>
      </c>
      <c r="S22" s="10">
        <v>700</v>
      </c>
      <c r="T22" s="10">
        <v>747</v>
      </c>
      <c r="U22" s="10"/>
      <c r="V22" s="6">
        <f>AVERAGE(N22,P22,R22,T22)</f>
        <v>690</v>
      </c>
      <c r="W22" s="6">
        <f>AVERAGE(O22,Q22,S22,U22)</f>
        <v>705</v>
      </c>
      <c r="X22" s="5">
        <f>W22/V22</f>
        <v>1.0217391304347827</v>
      </c>
      <c r="Y22" s="4">
        <f>AO22%</f>
        <v>0.3</v>
      </c>
      <c r="Z22" s="9">
        <v>10536</v>
      </c>
      <c r="AA22" s="9">
        <v>5421</v>
      </c>
      <c r="AB22" s="9">
        <v>17186</v>
      </c>
      <c r="AC22" s="9">
        <v>5998</v>
      </c>
      <c r="AD22" s="9">
        <v>18252</v>
      </c>
      <c r="AE22" s="9">
        <v>6459</v>
      </c>
      <c r="AF22" s="9">
        <v>16664</v>
      </c>
      <c r="AG22" s="9">
        <v>4727</v>
      </c>
      <c r="AH22" s="6">
        <f>AVERAGE(Z22,AB22,AD22,AF22)</f>
        <v>15659.5</v>
      </c>
      <c r="AI22" s="6">
        <f>AVERAGE(AA22,AC22,AE22,AG22)</f>
        <v>5651.25</v>
      </c>
      <c r="AJ22" s="5">
        <f>AI22/AH22</f>
        <v>0.36088316996072672</v>
      </c>
      <c r="AK22" s="4">
        <f>AM22%</f>
        <v>0.53299999999999992</v>
      </c>
      <c r="AL22" s="5">
        <f>(L22*M22)+(X22*Y22)+(AJ22*AK22)</f>
        <v>0.69279888989216731</v>
      </c>
      <c r="AM22" s="3">
        <v>53.3</v>
      </c>
      <c r="AN22" s="3">
        <v>16.7</v>
      </c>
      <c r="AO22" s="3">
        <v>30</v>
      </c>
    </row>
    <row r="23" spans="1:41" x14ac:dyDescent="0.35">
      <c r="A23" s="10" t="s">
        <v>1</v>
      </c>
      <c r="B23" s="10">
        <v>33756</v>
      </c>
      <c r="C23" s="10">
        <v>60000</v>
      </c>
      <c r="D23" s="9">
        <v>31918</v>
      </c>
      <c r="E23" s="9">
        <v>42580</v>
      </c>
      <c r="F23" s="9">
        <v>40681</v>
      </c>
      <c r="G23" s="9">
        <v>16539</v>
      </c>
      <c r="H23" s="9">
        <v>32271</v>
      </c>
      <c r="I23" s="9">
        <v>19637</v>
      </c>
      <c r="J23" s="6">
        <f>AVERAGE(B23,D23,F23,H23)</f>
        <v>34656.5</v>
      </c>
      <c r="K23" s="6">
        <f>AVERAGE(C23,E23,G23,I23)</f>
        <v>34689</v>
      </c>
      <c r="L23" s="5">
        <f>K23/J23</f>
        <v>1.0009377750205588</v>
      </c>
      <c r="M23" s="4">
        <f>AN23%</f>
        <v>0.254</v>
      </c>
      <c r="N23" s="10">
        <v>981</v>
      </c>
      <c r="O23" s="10"/>
      <c r="P23" s="10">
        <v>685</v>
      </c>
      <c r="Q23" s="10"/>
      <c r="R23" s="10">
        <v>810</v>
      </c>
      <c r="S23" s="10"/>
      <c r="T23" s="10">
        <v>839</v>
      </c>
      <c r="U23" s="10"/>
      <c r="V23" s="6">
        <f>AVERAGE(N23,P23,R23,T23)</f>
        <v>828.75</v>
      </c>
      <c r="W23" s="6"/>
      <c r="X23" s="5">
        <f>W23/V23</f>
        <v>0</v>
      </c>
      <c r="Y23" s="4">
        <f>AO23%</f>
        <v>0.06</v>
      </c>
      <c r="Z23" s="9">
        <v>16707</v>
      </c>
      <c r="AA23" s="9">
        <v>4500</v>
      </c>
      <c r="AB23" s="9">
        <v>16440</v>
      </c>
      <c r="AC23" s="9">
        <v>3832</v>
      </c>
      <c r="AD23" s="9">
        <v>18062</v>
      </c>
      <c r="AE23" s="10"/>
      <c r="AF23" s="9">
        <v>15059</v>
      </c>
      <c r="AG23" s="9">
        <v>1100</v>
      </c>
      <c r="AH23" s="6">
        <f>AVERAGE(Z23,AB23,AD23,AF23)</f>
        <v>16567</v>
      </c>
      <c r="AI23" s="6">
        <f>AVERAGE(AA23,AC23,AE23,AG23)</f>
        <v>3144</v>
      </c>
      <c r="AJ23" s="5">
        <f>AI23/AH23</f>
        <v>0.18977485362467555</v>
      </c>
      <c r="AK23" s="4">
        <f>AM23%</f>
        <v>0.68599999999999994</v>
      </c>
      <c r="AL23" s="5">
        <f>(L23*M23)+(X23*Y23)+(AJ23*AK23)</f>
        <v>0.38442374444174932</v>
      </c>
      <c r="AM23" s="3">
        <v>68.599999999999994</v>
      </c>
      <c r="AN23" s="3">
        <v>25.4</v>
      </c>
      <c r="AO23" s="3">
        <v>6</v>
      </c>
    </row>
    <row r="24" spans="1:41" x14ac:dyDescent="0.35">
      <c r="A24" s="8" t="s">
        <v>22</v>
      </c>
      <c r="B24" s="8">
        <v>19449</v>
      </c>
      <c r="C24" s="8">
        <v>14423</v>
      </c>
      <c r="D24" s="7">
        <v>18256</v>
      </c>
      <c r="E24" s="7">
        <v>16272</v>
      </c>
      <c r="F24" s="7">
        <v>18021</v>
      </c>
      <c r="G24" s="7">
        <v>15226</v>
      </c>
      <c r="H24" s="7">
        <v>19223</v>
      </c>
      <c r="I24" s="7">
        <v>17826</v>
      </c>
      <c r="J24" s="6">
        <f>AVERAGE(B24,D24,F24,H24)</f>
        <v>18737.25</v>
      </c>
      <c r="K24" s="6">
        <f>AVERAGE(C24,E24,G24,I24)</f>
        <v>15936.75</v>
      </c>
      <c r="L24" s="5">
        <f>K24/J24</f>
        <v>0.85053836608894051</v>
      </c>
      <c r="M24" s="4">
        <f>AN24%</f>
        <v>0.28999999999999998</v>
      </c>
      <c r="N24" s="8">
        <v>331</v>
      </c>
      <c r="O24" s="8">
        <v>265</v>
      </c>
      <c r="P24" s="8">
        <v>361</v>
      </c>
      <c r="Q24" s="8">
        <v>295</v>
      </c>
      <c r="R24" s="8">
        <v>407</v>
      </c>
      <c r="S24" s="8">
        <v>297</v>
      </c>
      <c r="T24" s="8">
        <v>378</v>
      </c>
      <c r="U24" s="8">
        <v>259</v>
      </c>
      <c r="V24" s="6">
        <f>AVERAGE(N24,P24,R24,T24)</f>
        <v>369.25</v>
      </c>
      <c r="W24" s="6">
        <f>AVERAGE(O24,Q24,S24,U24)</f>
        <v>279</v>
      </c>
      <c r="X24" s="5">
        <f>W24/V24</f>
        <v>0.75558564658090721</v>
      </c>
      <c r="Y24" s="4">
        <f>AO24%</f>
        <v>5.2999999999999999E-2</v>
      </c>
      <c r="Z24" s="7">
        <v>13004</v>
      </c>
      <c r="AA24" s="7">
        <v>4654</v>
      </c>
      <c r="AB24" s="7">
        <v>14197</v>
      </c>
      <c r="AC24" s="7">
        <v>3921</v>
      </c>
      <c r="AD24" s="7">
        <v>12613</v>
      </c>
      <c r="AE24" s="7">
        <v>4046</v>
      </c>
      <c r="AF24" s="7">
        <v>13898</v>
      </c>
      <c r="AG24" s="7">
        <v>4694</v>
      </c>
      <c r="AH24" s="6">
        <f>AVERAGE(Z24,AB24,AD24,AF24)</f>
        <v>13428</v>
      </c>
      <c r="AI24" s="6">
        <f>AVERAGE(AA24,AC24,AE24,AG24)</f>
        <v>4328.75</v>
      </c>
      <c r="AJ24" s="5">
        <f>AI24/AH24</f>
        <v>0.32236744116770927</v>
      </c>
      <c r="AK24" s="4">
        <f>AM24%</f>
        <v>0.65700000000000003</v>
      </c>
      <c r="AL24" s="5">
        <f>(L24*M24)+(X24*Y24)+(AJ24*AK24)</f>
        <v>0.49849757428176583</v>
      </c>
      <c r="AM24" s="3">
        <v>65.7</v>
      </c>
      <c r="AN24" s="3">
        <v>29</v>
      </c>
      <c r="AO24" s="3">
        <v>5.3</v>
      </c>
    </row>
    <row r="25" spans="1:41" x14ac:dyDescent="0.35">
      <c r="A25" s="8" t="s">
        <v>21</v>
      </c>
      <c r="B25" s="8">
        <v>24321</v>
      </c>
      <c r="C25" s="8">
        <v>18959</v>
      </c>
      <c r="D25" s="7">
        <v>24920</v>
      </c>
      <c r="E25" s="7">
        <v>20792</v>
      </c>
      <c r="F25" s="7">
        <v>26050</v>
      </c>
      <c r="G25" s="7">
        <v>21030</v>
      </c>
      <c r="H25" s="7">
        <v>25650</v>
      </c>
      <c r="I25" s="7">
        <v>18141</v>
      </c>
      <c r="J25" s="6">
        <f>AVERAGE(B25,D25,F25,H25)</f>
        <v>25235.25</v>
      </c>
      <c r="K25" s="6">
        <f>AVERAGE(C25,E25,G25,I25)</f>
        <v>19730.5</v>
      </c>
      <c r="L25" s="5">
        <f>K25/J25</f>
        <v>0.78186267225408901</v>
      </c>
      <c r="M25" s="4">
        <f>AN25%</f>
        <v>0.15</v>
      </c>
      <c r="N25" s="8">
        <v>408</v>
      </c>
      <c r="O25" s="8">
        <v>236</v>
      </c>
      <c r="P25" s="8">
        <v>407</v>
      </c>
      <c r="Q25" s="8">
        <v>255</v>
      </c>
      <c r="R25" s="8">
        <v>421</v>
      </c>
      <c r="S25" s="8">
        <v>244</v>
      </c>
      <c r="T25" s="8">
        <v>436</v>
      </c>
      <c r="U25" s="8">
        <v>252</v>
      </c>
      <c r="V25" s="6">
        <f>AVERAGE(N25,P25,R25,T25)</f>
        <v>418</v>
      </c>
      <c r="W25" s="6">
        <f>AVERAGE(O25,Q25,S25,U25)</f>
        <v>246.75</v>
      </c>
      <c r="X25" s="5">
        <f>W25/V25</f>
        <v>0.59031100478468901</v>
      </c>
      <c r="Y25" s="4">
        <f>AO25%</f>
        <v>0.22800000000000001</v>
      </c>
      <c r="Z25" s="7">
        <v>19965</v>
      </c>
      <c r="AA25" s="7">
        <v>10462</v>
      </c>
      <c r="AB25" s="7">
        <v>20884</v>
      </c>
      <c r="AC25" s="7">
        <v>10871</v>
      </c>
      <c r="AD25" s="7">
        <v>23982</v>
      </c>
      <c r="AE25" s="7">
        <v>10712</v>
      </c>
      <c r="AF25" s="7">
        <v>21353</v>
      </c>
      <c r="AG25" s="7">
        <v>10996</v>
      </c>
      <c r="AH25" s="6">
        <f>AVERAGE(Z25,AB25,AD25,AF25)</f>
        <v>21546</v>
      </c>
      <c r="AI25" s="6">
        <f>AVERAGE(AA25,AC25,AE25,AG25)</f>
        <v>10760.25</v>
      </c>
      <c r="AJ25" s="5">
        <f>AI25/AH25</f>
        <v>0.49940824282929547</v>
      </c>
      <c r="AK25" s="4">
        <f>AM25%</f>
        <v>0.622</v>
      </c>
      <c r="AL25" s="5">
        <f>(L25*M25)+(X25*Y25)+(AJ25*AK25)</f>
        <v>0.56250223696884416</v>
      </c>
      <c r="AM25" s="3">
        <v>62.2</v>
      </c>
      <c r="AN25" s="3">
        <v>15</v>
      </c>
      <c r="AO25" s="3">
        <v>22.8</v>
      </c>
    </row>
    <row r="26" spans="1:41" x14ac:dyDescent="0.35">
      <c r="A26" s="8" t="s">
        <v>20</v>
      </c>
      <c r="B26" s="8">
        <v>25990</v>
      </c>
      <c r="C26" s="8">
        <v>20746</v>
      </c>
      <c r="D26" s="7">
        <v>28009</v>
      </c>
      <c r="E26" s="7">
        <v>18198</v>
      </c>
      <c r="F26" s="7">
        <v>25979</v>
      </c>
      <c r="G26" s="7">
        <v>20146</v>
      </c>
      <c r="H26" s="7">
        <v>31496</v>
      </c>
      <c r="I26" s="7">
        <v>19240</v>
      </c>
      <c r="J26" s="6">
        <f>AVERAGE(B26,D26,F26,H26)</f>
        <v>27868.5</v>
      </c>
      <c r="K26" s="6">
        <f>AVERAGE(C26,E26,G26,I26)</f>
        <v>19582.5</v>
      </c>
      <c r="L26" s="5">
        <f>K26/J26</f>
        <v>0.70267506324344686</v>
      </c>
      <c r="M26" s="4">
        <f>AN26%</f>
        <v>0.34899999999999998</v>
      </c>
      <c r="N26" s="8">
        <v>537</v>
      </c>
      <c r="O26" s="8">
        <v>457</v>
      </c>
      <c r="P26" s="8">
        <v>564</v>
      </c>
      <c r="Q26" s="8">
        <v>480</v>
      </c>
      <c r="R26" s="8">
        <v>530</v>
      </c>
      <c r="S26" s="8">
        <v>406</v>
      </c>
      <c r="T26" s="8">
        <v>564</v>
      </c>
      <c r="U26" s="8">
        <v>431</v>
      </c>
      <c r="V26" s="6">
        <f>AVERAGE(N26,P26,R26,T26)</f>
        <v>548.75</v>
      </c>
      <c r="W26" s="6">
        <f>AVERAGE(O26,Q26,S26,U26)</f>
        <v>443.5</v>
      </c>
      <c r="X26" s="5">
        <f>W26/V26</f>
        <v>0.80820045558086562</v>
      </c>
      <c r="Y26" s="4">
        <f>AO26%</f>
        <v>0.17300000000000001</v>
      </c>
      <c r="Z26" s="7">
        <v>13951</v>
      </c>
      <c r="AA26" s="7">
        <v>9281</v>
      </c>
      <c r="AB26" s="7">
        <v>14483</v>
      </c>
      <c r="AC26" s="7">
        <v>9237</v>
      </c>
      <c r="AD26" s="7">
        <v>13651</v>
      </c>
      <c r="AE26" s="7">
        <v>7909</v>
      </c>
      <c r="AF26" s="7">
        <v>14418</v>
      </c>
      <c r="AG26" s="7">
        <v>8324</v>
      </c>
      <c r="AH26" s="6">
        <f>AVERAGE(Z26,AB26,AD26,AF26)</f>
        <v>14125.75</v>
      </c>
      <c r="AI26" s="6">
        <f>AVERAGE(AA26,AC26,AE26,AG26)</f>
        <v>8687.75</v>
      </c>
      <c r="AJ26" s="5">
        <f>AI26/AH26</f>
        <v>0.61502929048015154</v>
      </c>
      <c r="AK26" s="4">
        <f>AM26%</f>
        <v>0.47700000000000004</v>
      </c>
      <c r="AL26" s="5">
        <f>(L26*M26)+(X26*Y26)+(AJ26*AK26)</f>
        <v>0.67842124744648502</v>
      </c>
      <c r="AM26" s="3">
        <v>47.7</v>
      </c>
      <c r="AN26" s="3">
        <v>34.9</v>
      </c>
      <c r="AO26" s="3">
        <v>17.3</v>
      </c>
    </row>
    <row r="27" spans="1:41" ht="14.25" customHeight="1" x14ac:dyDescent="0.35">
      <c r="A27" s="8" t="s">
        <v>19</v>
      </c>
      <c r="B27" s="8">
        <v>24934</v>
      </c>
      <c r="C27" s="8">
        <v>18330</v>
      </c>
      <c r="D27" s="7">
        <v>24426</v>
      </c>
      <c r="E27" s="7">
        <v>20467</v>
      </c>
      <c r="F27" s="7">
        <v>23480</v>
      </c>
      <c r="G27" s="7">
        <v>18383</v>
      </c>
      <c r="H27" s="7">
        <v>26148</v>
      </c>
      <c r="I27" s="7">
        <v>20898</v>
      </c>
      <c r="J27" s="6">
        <f>AVERAGE(B27,D27,F27,H27)</f>
        <v>24747</v>
      </c>
      <c r="K27" s="6">
        <f>AVERAGE(C27,E27,G27,I27)</f>
        <v>19519.5</v>
      </c>
      <c r="L27" s="5">
        <f>K27/J27</f>
        <v>0.7887622742150564</v>
      </c>
      <c r="M27" s="4">
        <f>AN27%</f>
        <v>0.20600000000000002</v>
      </c>
      <c r="N27" s="8">
        <v>461</v>
      </c>
      <c r="O27" s="8">
        <v>305</v>
      </c>
      <c r="P27" s="8">
        <v>421</v>
      </c>
      <c r="Q27" s="8">
        <v>325</v>
      </c>
      <c r="R27" s="8">
        <v>430</v>
      </c>
      <c r="S27" s="8">
        <v>327</v>
      </c>
      <c r="T27" s="8">
        <v>416</v>
      </c>
      <c r="U27" s="8">
        <v>308</v>
      </c>
      <c r="V27" s="6">
        <f>AVERAGE(N27,P27,R27,T27)</f>
        <v>432</v>
      </c>
      <c r="W27" s="6">
        <f>AVERAGE(O27,Q27,S27,U27)</f>
        <v>316.25</v>
      </c>
      <c r="X27" s="5">
        <f>W27/V27</f>
        <v>0.73206018518518523</v>
      </c>
      <c r="Y27" s="4">
        <f>AO27%</f>
        <v>0.125</v>
      </c>
      <c r="Z27" s="7">
        <v>14936</v>
      </c>
      <c r="AA27" s="7">
        <v>7223</v>
      </c>
      <c r="AB27" s="7">
        <v>11763</v>
      </c>
      <c r="AC27" s="7">
        <v>6801</v>
      </c>
      <c r="AD27" s="7">
        <v>13231</v>
      </c>
      <c r="AE27" s="7">
        <v>6915</v>
      </c>
      <c r="AF27" s="7">
        <v>16316</v>
      </c>
      <c r="AG27" s="7">
        <v>7196</v>
      </c>
      <c r="AH27" s="6">
        <f>AVERAGE(Z27,AB27,AD27,AF27)</f>
        <v>14061.5</v>
      </c>
      <c r="AI27" s="6">
        <f>AVERAGE(AA27,AC27,AE27,AG27)</f>
        <v>7033.75</v>
      </c>
      <c r="AJ27" s="5">
        <f>AI27/AH27</f>
        <v>0.50021334850478261</v>
      </c>
      <c r="AK27" s="4">
        <f>AM27%</f>
        <v>0.66900000000000004</v>
      </c>
      <c r="AL27" s="5">
        <f>(L27*M27)+(X27*Y27)+(AJ27*AK27)</f>
        <v>0.58863528178614932</v>
      </c>
      <c r="AM27" s="3">
        <v>66.900000000000006</v>
      </c>
      <c r="AN27" s="3">
        <v>20.6</v>
      </c>
      <c r="AO27" s="3">
        <v>12.5</v>
      </c>
    </row>
    <row r="28" spans="1:41" x14ac:dyDescent="0.35">
      <c r="A28" s="8" t="s">
        <v>18</v>
      </c>
      <c r="B28" s="8">
        <v>35375</v>
      </c>
      <c r="C28" s="8">
        <v>24148</v>
      </c>
      <c r="D28" s="7">
        <v>34467</v>
      </c>
      <c r="E28" s="7">
        <v>26002</v>
      </c>
      <c r="F28" s="7">
        <v>34604</v>
      </c>
      <c r="G28" s="7">
        <v>27771</v>
      </c>
      <c r="H28" s="7">
        <v>33273</v>
      </c>
      <c r="I28" s="7">
        <v>30715</v>
      </c>
      <c r="J28" s="6">
        <f>AVERAGE(B28,D28,F28,H28)</f>
        <v>34429.75</v>
      </c>
      <c r="K28" s="6">
        <f>AVERAGE(C28,E28,G28,I28)</f>
        <v>27159</v>
      </c>
      <c r="L28" s="5">
        <f>K28/J28</f>
        <v>0.78882361910847454</v>
      </c>
      <c r="M28" s="4">
        <f>AN28%</f>
        <v>0.32</v>
      </c>
      <c r="N28" s="8">
        <v>485</v>
      </c>
      <c r="O28" s="8">
        <v>449</v>
      </c>
      <c r="P28" s="8">
        <v>544</v>
      </c>
      <c r="Q28" s="8">
        <v>487</v>
      </c>
      <c r="R28" s="8">
        <v>541</v>
      </c>
      <c r="S28" s="8">
        <v>606</v>
      </c>
      <c r="T28" s="8">
        <v>503</v>
      </c>
      <c r="U28" s="8">
        <v>475</v>
      </c>
      <c r="V28" s="6">
        <f>AVERAGE(N28,P28,R28,T28)</f>
        <v>518.25</v>
      </c>
      <c r="W28" s="6">
        <f>AVERAGE(O28,Q28,S28,U28)</f>
        <v>504.25</v>
      </c>
      <c r="X28" s="5">
        <f>W28/V28</f>
        <v>0.97298601061263867</v>
      </c>
      <c r="Y28" s="4">
        <f>AO28%</f>
        <v>7.6999999999999999E-2</v>
      </c>
      <c r="Z28" s="7">
        <v>21153</v>
      </c>
      <c r="AA28" s="7">
        <v>13901</v>
      </c>
      <c r="AB28" s="7">
        <v>22632</v>
      </c>
      <c r="AC28" s="7">
        <v>12414</v>
      </c>
      <c r="AD28" s="7">
        <v>21729</v>
      </c>
      <c r="AE28" s="7">
        <v>13280</v>
      </c>
      <c r="AF28" s="7">
        <v>22989</v>
      </c>
      <c r="AG28" s="7">
        <v>15357</v>
      </c>
      <c r="AH28" s="6">
        <f>AVERAGE(Z28,AB28,AD28,AF28)</f>
        <v>22125.75</v>
      </c>
      <c r="AI28" s="6">
        <f>AVERAGE(AA28,AC28,AE28,AG28)</f>
        <v>13738</v>
      </c>
      <c r="AJ28" s="5">
        <f>AI28/AH28</f>
        <v>0.62090550602804429</v>
      </c>
      <c r="AK28" s="4">
        <f>AM28%</f>
        <v>0.60299999999999998</v>
      </c>
      <c r="AL28" s="5">
        <f>(L28*M28)+(X28*Y28)+(AJ28*AK28)</f>
        <v>0.70174950106679579</v>
      </c>
      <c r="AM28" s="3">
        <v>60.3</v>
      </c>
      <c r="AN28" s="3">
        <v>32</v>
      </c>
      <c r="AO28" s="3">
        <v>7.7</v>
      </c>
    </row>
    <row r="29" spans="1:41" x14ac:dyDescent="0.35">
      <c r="A29" s="8" t="s">
        <v>17</v>
      </c>
      <c r="B29" s="8">
        <v>28176</v>
      </c>
      <c r="C29" s="8">
        <v>26306</v>
      </c>
      <c r="D29" s="7">
        <v>34114</v>
      </c>
      <c r="E29" s="7">
        <v>30736</v>
      </c>
      <c r="F29" s="7">
        <v>31012</v>
      </c>
      <c r="G29" s="7">
        <v>22272</v>
      </c>
      <c r="H29" s="7">
        <v>29303</v>
      </c>
      <c r="I29" s="7">
        <v>30666</v>
      </c>
      <c r="J29" s="6">
        <f>AVERAGE(B29,D29,F29,H29)</f>
        <v>30651.25</v>
      </c>
      <c r="K29" s="6">
        <f>AVERAGE(C29,E29,G29,I29)</f>
        <v>27495</v>
      </c>
      <c r="L29" s="5">
        <f>K29/J29</f>
        <v>0.89702703804901918</v>
      </c>
      <c r="M29" s="4">
        <f>AN29%</f>
        <v>0.37200000000000005</v>
      </c>
      <c r="N29" s="8">
        <v>501</v>
      </c>
      <c r="O29" s="8">
        <v>500</v>
      </c>
      <c r="P29" s="8">
        <v>495</v>
      </c>
      <c r="Q29" s="8">
        <v>399</v>
      </c>
      <c r="R29" s="8">
        <v>490</v>
      </c>
      <c r="S29" s="8">
        <v>380</v>
      </c>
      <c r="T29" s="8">
        <v>521</v>
      </c>
      <c r="U29" s="8">
        <v>428</v>
      </c>
      <c r="V29" s="6">
        <f>AVERAGE(N29,P29,R29,T29)</f>
        <v>501.75</v>
      </c>
      <c r="W29" s="6">
        <f>AVERAGE(O29,Q29,S29,U29)</f>
        <v>426.75</v>
      </c>
      <c r="X29" s="5">
        <f>W29/V29</f>
        <v>0.85052316890881918</v>
      </c>
      <c r="Y29" s="4">
        <f>AO29%</f>
        <v>0.26700000000000002</v>
      </c>
      <c r="Z29" s="7">
        <v>15243</v>
      </c>
      <c r="AA29" s="7">
        <v>8781</v>
      </c>
      <c r="AB29" s="7">
        <v>14582</v>
      </c>
      <c r="AC29" s="7">
        <v>8720</v>
      </c>
      <c r="AD29" s="7">
        <v>13738</v>
      </c>
      <c r="AE29" s="7">
        <v>8086</v>
      </c>
      <c r="AF29" s="7">
        <v>15473</v>
      </c>
      <c r="AG29" s="7">
        <v>7773</v>
      </c>
      <c r="AH29" s="6">
        <f>AVERAGE(Z29,AB29,AD29,AF29)</f>
        <v>14759</v>
      </c>
      <c r="AI29" s="6">
        <f>AVERAGE(AA29,AC29,AE29,AG29)</f>
        <v>8340</v>
      </c>
      <c r="AJ29" s="5">
        <f>AI29/AH29</f>
        <v>0.56507893488718752</v>
      </c>
      <c r="AK29" s="4">
        <f>AM29%</f>
        <v>0.36099999999999999</v>
      </c>
      <c r="AL29" s="5">
        <f>(L29*M29)+(X29*Y29)+(AJ29*AK29)</f>
        <v>0.76477723974716461</v>
      </c>
      <c r="AM29" s="3">
        <v>36.1</v>
      </c>
      <c r="AN29" s="3">
        <v>37.200000000000003</v>
      </c>
      <c r="AO29" s="3">
        <v>26.7</v>
      </c>
    </row>
    <row r="30" spans="1:41" x14ac:dyDescent="0.35">
      <c r="A30" s="8" t="s">
        <v>30</v>
      </c>
      <c r="B30" s="8">
        <v>22481</v>
      </c>
      <c r="C30" s="8">
        <v>20759</v>
      </c>
      <c r="D30" s="7">
        <v>22742</v>
      </c>
      <c r="E30" s="7">
        <v>22467</v>
      </c>
      <c r="F30" s="7">
        <v>24044</v>
      </c>
      <c r="G30" s="7">
        <v>19009</v>
      </c>
      <c r="H30" s="7">
        <v>24088</v>
      </c>
      <c r="I30" s="7">
        <v>18682</v>
      </c>
      <c r="J30" s="6">
        <f>AVERAGE(B30,D30,F30,H30)</f>
        <v>23338.75</v>
      </c>
      <c r="K30" s="6">
        <f>AVERAGE(C30,E30,G30,I30)</f>
        <v>20229.25</v>
      </c>
      <c r="L30" s="5">
        <f>K30/J30</f>
        <v>0.86676664345776877</v>
      </c>
      <c r="M30" s="4">
        <f>AN30%</f>
        <v>0.26500000000000001</v>
      </c>
      <c r="N30" s="8">
        <v>548</v>
      </c>
      <c r="O30" s="8">
        <v>500</v>
      </c>
      <c r="P30" s="8">
        <v>560</v>
      </c>
      <c r="Q30" s="8"/>
      <c r="R30" s="8">
        <v>559</v>
      </c>
      <c r="S30" s="8">
        <v>500</v>
      </c>
      <c r="T30" s="8">
        <v>556</v>
      </c>
      <c r="U30" s="8">
        <v>500</v>
      </c>
      <c r="V30" s="6">
        <f>AVERAGE(N30,P30,R30,T30)</f>
        <v>555.75</v>
      </c>
      <c r="W30" s="6">
        <f>AVERAGE(O30,Q30,S30,U30)</f>
        <v>500</v>
      </c>
      <c r="X30" s="5">
        <f>W30/V30</f>
        <v>0.89968511021142605</v>
      </c>
      <c r="Y30" s="4">
        <f>AO30%</f>
        <v>0.21600000000000003</v>
      </c>
      <c r="Z30" s="7">
        <v>31127</v>
      </c>
      <c r="AA30" s="7">
        <v>14293</v>
      </c>
      <c r="AB30" s="7">
        <v>31678</v>
      </c>
      <c r="AC30" s="7">
        <v>14059</v>
      </c>
      <c r="AD30" s="7">
        <v>27765</v>
      </c>
      <c r="AE30" s="7">
        <v>11208</v>
      </c>
      <c r="AF30" s="7">
        <v>31691</v>
      </c>
      <c r="AG30" s="7">
        <v>9903</v>
      </c>
      <c r="AH30" s="6">
        <f>AVERAGE(Z30,AB30,AD30,AF30)</f>
        <v>30565.25</v>
      </c>
      <c r="AI30" s="6">
        <f>AVERAGE(AA30,AC30,AE30,AG30)</f>
        <v>12365.75</v>
      </c>
      <c r="AJ30" s="5">
        <f>AI30/AH30</f>
        <v>0.40456891404454404</v>
      </c>
      <c r="AK30" s="4">
        <f>AM30%</f>
        <v>0.51900000000000002</v>
      </c>
      <c r="AL30" s="5">
        <f>(L30*M30)+(X30*Y30)+(AJ30*AK30)</f>
        <v>0.63399641071109514</v>
      </c>
      <c r="AM30" s="3">
        <v>51.9</v>
      </c>
      <c r="AN30" s="3">
        <v>26.5</v>
      </c>
      <c r="AO30" s="3">
        <v>21.6</v>
      </c>
    </row>
    <row r="31" spans="1:41" x14ac:dyDescent="0.35">
      <c r="A31" s="8" t="s">
        <v>16</v>
      </c>
      <c r="B31" s="8">
        <v>19645</v>
      </c>
      <c r="C31" s="8">
        <v>14770</v>
      </c>
      <c r="D31" s="7">
        <v>21220</v>
      </c>
      <c r="E31" s="7">
        <v>15521</v>
      </c>
      <c r="F31" s="7">
        <v>21387</v>
      </c>
      <c r="G31" s="7">
        <v>12525</v>
      </c>
      <c r="H31" s="7">
        <v>21279</v>
      </c>
      <c r="I31" s="7">
        <v>14406</v>
      </c>
      <c r="J31" s="6">
        <f>AVERAGE(B31,D31,F31,H31)</f>
        <v>20882.75</v>
      </c>
      <c r="K31" s="6">
        <f>AVERAGE(C31,E31,G31,I31)</f>
        <v>14305.5</v>
      </c>
      <c r="L31" s="5">
        <f>K31/J31</f>
        <v>0.6850390872849601</v>
      </c>
      <c r="M31" s="4">
        <f>AN31%</f>
        <v>0.13400000000000001</v>
      </c>
      <c r="N31" s="8">
        <v>371</v>
      </c>
      <c r="O31" s="8">
        <v>237</v>
      </c>
      <c r="P31" s="8">
        <v>359</v>
      </c>
      <c r="Q31" s="8">
        <v>247</v>
      </c>
      <c r="R31" s="8">
        <v>379</v>
      </c>
      <c r="S31" s="8">
        <v>253</v>
      </c>
      <c r="T31" s="8">
        <v>379</v>
      </c>
      <c r="U31" s="8">
        <v>254</v>
      </c>
      <c r="V31" s="6">
        <f>AVERAGE(N31,P31,R31,T31)</f>
        <v>372</v>
      </c>
      <c r="W31" s="6">
        <f>AVERAGE(O31,Q31,S31,U31)</f>
        <v>247.75</v>
      </c>
      <c r="X31" s="5">
        <f>W31/V31</f>
        <v>0.665994623655914</v>
      </c>
      <c r="Y31" s="4">
        <f>AO31%</f>
        <v>0.22600000000000001</v>
      </c>
      <c r="Z31" s="7">
        <v>12901</v>
      </c>
      <c r="AA31" s="7">
        <v>3892</v>
      </c>
      <c r="AB31" s="7">
        <v>11537</v>
      </c>
      <c r="AC31" s="7">
        <v>3906</v>
      </c>
      <c r="AD31" s="7">
        <v>12882</v>
      </c>
      <c r="AE31" s="7">
        <v>3747</v>
      </c>
      <c r="AF31" s="7">
        <v>12324</v>
      </c>
      <c r="AG31" s="7">
        <v>3800</v>
      </c>
      <c r="AH31" s="6">
        <f>AVERAGE(Z31,AB31,AD31,AF31)</f>
        <v>12411</v>
      </c>
      <c r="AI31" s="6">
        <f>AVERAGE(AA31,AC31,AE31,AG31)</f>
        <v>3836.25</v>
      </c>
      <c r="AJ31" s="5">
        <f>AI31/AH31</f>
        <v>0.3091007976794779</v>
      </c>
      <c r="AK31" s="4">
        <f>AM31%</f>
        <v>0.6409999999999999</v>
      </c>
      <c r="AL31" s="5">
        <f>(L31*M31)+(X31*Y31)+(AJ31*AK31)</f>
        <v>0.44044363395496655</v>
      </c>
      <c r="AM31" s="3">
        <v>64.099999999999994</v>
      </c>
      <c r="AN31" s="3">
        <v>13.4</v>
      </c>
      <c r="AO31" s="3">
        <v>22.6</v>
      </c>
    </row>
    <row r="32" spans="1:41" x14ac:dyDescent="0.35">
      <c r="A32" s="8" t="s">
        <v>0</v>
      </c>
      <c r="B32" s="8">
        <v>28159</v>
      </c>
      <c r="C32" s="8">
        <v>21001</v>
      </c>
      <c r="D32" s="7">
        <v>26430</v>
      </c>
      <c r="E32" s="7">
        <v>17139</v>
      </c>
      <c r="F32" s="7">
        <v>20900</v>
      </c>
      <c r="G32" s="7">
        <v>13833</v>
      </c>
      <c r="H32" s="7">
        <v>23364</v>
      </c>
      <c r="I32" s="7">
        <v>26167</v>
      </c>
      <c r="J32" s="6">
        <f>AVERAGE(B32,D32,F32,H32)</f>
        <v>24713.25</v>
      </c>
      <c r="K32" s="6">
        <f>AVERAGE(C32,E32,G32,I32)</f>
        <v>19535</v>
      </c>
      <c r="L32" s="5">
        <f>K32/J32</f>
        <v>0.79046665250422343</v>
      </c>
      <c r="M32" s="4">
        <f>AN32%</f>
        <v>0.29399999999999998</v>
      </c>
      <c r="N32" s="8">
        <v>656</v>
      </c>
      <c r="O32" s="8">
        <v>189</v>
      </c>
      <c r="P32" s="8">
        <v>611</v>
      </c>
      <c r="Q32" s="8">
        <v>244</v>
      </c>
      <c r="R32" s="8">
        <v>551</v>
      </c>
      <c r="S32" s="8">
        <v>137</v>
      </c>
      <c r="T32" s="8">
        <v>612</v>
      </c>
      <c r="U32" s="8">
        <v>352</v>
      </c>
      <c r="V32" s="6">
        <f>AVERAGE(N32,P32,R32,T32)</f>
        <v>607.5</v>
      </c>
      <c r="W32" s="6">
        <f>AVERAGE(O32,Q32,S32,U32)</f>
        <v>230.5</v>
      </c>
      <c r="X32" s="5">
        <f>W32/V32</f>
        <v>0.37942386831275721</v>
      </c>
      <c r="Y32" s="4">
        <f>AO32%</f>
        <v>0.13100000000000001</v>
      </c>
      <c r="Z32" s="7">
        <v>23072</v>
      </c>
      <c r="AA32" s="7">
        <v>9609</v>
      </c>
      <c r="AB32" s="7">
        <v>18827</v>
      </c>
      <c r="AC32" s="7">
        <v>7031</v>
      </c>
      <c r="AD32" s="7">
        <v>28869</v>
      </c>
      <c r="AE32" s="7">
        <v>6791</v>
      </c>
      <c r="AF32" s="7">
        <v>25021</v>
      </c>
      <c r="AG32" s="7">
        <v>8030</v>
      </c>
      <c r="AH32" s="6">
        <f>AVERAGE(Z32,AB32,AD32,AF32)</f>
        <v>23947.25</v>
      </c>
      <c r="AI32" s="6">
        <f>AVERAGE(AA32,AC32,AE32,AG32)</f>
        <v>7865.25</v>
      </c>
      <c r="AJ32" s="5">
        <f>AI32/AH32</f>
        <v>0.32844063514599797</v>
      </c>
      <c r="AK32" s="4">
        <f>AM32%</f>
        <v>0.57499999999999996</v>
      </c>
      <c r="AL32" s="5">
        <f>(L32*M32)+(X32*Y32)+(AJ32*AK32)</f>
        <v>0.47095508779416173</v>
      </c>
      <c r="AM32" s="3">
        <v>57.5</v>
      </c>
      <c r="AN32" s="3">
        <v>29.4</v>
      </c>
      <c r="AO32" s="3">
        <v>13.1</v>
      </c>
    </row>
    <row r="33" spans="1:41" x14ac:dyDescent="0.35">
      <c r="A33" s="8" t="s">
        <v>15</v>
      </c>
      <c r="B33" s="8">
        <v>16632</v>
      </c>
      <c r="C33" s="8">
        <v>10304</v>
      </c>
      <c r="D33" s="7">
        <v>18005</v>
      </c>
      <c r="E33" s="7">
        <v>11693</v>
      </c>
      <c r="F33" s="7">
        <v>18742</v>
      </c>
      <c r="G33" s="7">
        <v>14431</v>
      </c>
      <c r="H33" s="7">
        <v>17606</v>
      </c>
      <c r="I33" s="7">
        <v>11857</v>
      </c>
      <c r="J33" s="6">
        <f>AVERAGE(B33,D33,F33,H33)</f>
        <v>17746.25</v>
      </c>
      <c r="K33" s="6">
        <f>AVERAGE(C33,E33,G33,I33)</f>
        <v>12071.25</v>
      </c>
      <c r="L33" s="5">
        <f>K33/J33</f>
        <v>0.68021412974572093</v>
      </c>
      <c r="M33" s="4">
        <f>AN33%</f>
        <v>0.13500000000000001</v>
      </c>
      <c r="N33" s="8">
        <v>432</v>
      </c>
      <c r="O33" s="8">
        <v>382</v>
      </c>
      <c r="P33" s="8">
        <v>439</v>
      </c>
      <c r="Q33" s="8">
        <v>362</v>
      </c>
      <c r="R33" s="8">
        <v>439</v>
      </c>
      <c r="S33" s="8">
        <v>299</v>
      </c>
      <c r="T33" s="8">
        <v>461</v>
      </c>
      <c r="U33" s="8">
        <v>298</v>
      </c>
      <c r="V33" s="6">
        <f>AVERAGE(N33,P33,R33,T33)</f>
        <v>442.75</v>
      </c>
      <c r="W33" s="6">
        <f>AVERAGE(O33,Q33,S33,U33)</f>
        <v>335.25</v>
      </c>
      <c r="X33" s="5">
        <f>W33/V33</f>
        <v>0.75719932241671373</v>
      </c>
      <c r="Y33" s="4">
        <f>AO33%</f>
        <v>0.14400000000000002</v>
      </c>
      <c r="Z33" s="7">
        <v>24120</v>
      </c>
      <c r="AA33" s="7">
        <v>5878</v>
      </c>
      <c r="AB33" s="7">
        <v>23500</v>
      </c>
      <c r="AC33" s="7">
        <v>6029</v>
      </c>
      <c r="AD33" s="7">
        <v>22432</v>
      </c>
      <c r="AE33" s="7">
        <v>6568</v>
      </c>
      <c r="AF33" s="7">
        <v>22692</v>
      </c>
      <c r="AG33" s="7">
        <v>6554</v>
      </c>
      <c r="AH33" s="6">
        <f>AVERAGE(Z33,AB33,AD33,AF33)</f>
        <v>23186</v>
      </c>
      <c r="AI33" s="6">
        <f>AVERAGE(AA33,AC33,AE33,AG33)</f>
        <v>6257.25</v>
      </c>
      <c r="AJ33" s="5">
        <f>AI33/AH33</f>
        <v>0.26987190546019152</v>
      </c>
      <c r="AK33" s="4">
        <f>AM33%</f>
        <v>0.72099999999999997</v>
      </c>
      <c r="AL33" s="5">
        <f>(L33*M33)+(X33*Y33)+(AJ33*AK33)</f>
        <v>0.39544325378047718</v>
      </c>
      <c r="AM33" s="3">
        <v>72.099999999999994</v>
      </c>
      <c r="AN33" s="3">
        <v>13.5</v>
      </c>
      <c r="AO33" s="3">
        <v>14.4</v>
      </c>
    </row>
    <row r="34" spans="1:41" x14ac:dyDescent="0.35">
      <c r="A34" s="8" t="s">
        <v>14</v>
      </c>
      <c r="B34" s="8">
        <v>17146</v>
      </c>
      <c r="C34" s="8">
        <v>16520</v>
      </c>
      <c r="D34" s="7">
        <v>21750</v>
      </c>
      <c r="E34" s="7">
        <v>15422</v>
      </c>
      <c r="F34" s="7">
        <v>19785</v>
      </c>
      <c r="G34" s="7">
        <v>15033</v>
      </c>
      <c r="H34" s="7">
        <v>19693</v>
      </c>
      <c r="I34" s="7">
        <v>15680</v>
      </c>
      <c r="J34" s="6">
        <f>AVERAGE(B34,D34,F34,H34)</f>
        <v>19593.5</v>
      </c>
      <c r="K34" s="6">
        <f>AVERAGE(C34,E34,G34,I34)</f>
        <v>15663.75</v>
      </c>
      <c r="L34" s="5">
        <f>K34/J34</f>
        <v>0.79943603746140302</v>
      </c>
      <c r="M34" s="4">
        <f>AN34%</f>
        <v>0.214</v>
      </c>
      <c r="N34" s="8">
        <v>429</v>
      </c>
      <c r="O34" s="8">
        <v>303</v>
      </c>
      <c r="P34" s="8">
        <v>415</v>
      </c>
      <c r="Q34" s="8">
        <v>313</v>
      </c>
      <c r="R34" s="8">
        <v>451</v>
      </c>
      <c r="S34" s="8">
        <v>356</v>
      </c>
      <c r="T34" s="8">
        <v>457</v>
      </c>
      <c r="U34" s="8">
        <v>357</v>
      </c>
      <c r="V34" s="6">
        <f>AVERAGE(N34,P34,R34,T34)</f>
        <v>438</v>
      </c>
      <c r="W34" s="6">
        <f>AVERAGE(O34,Q34,S34,U34)</f>
        <v>332.25</v>
      </c>
      <c r="X34" s="5">
        <f>W34/V34</f>
        <v>0.75856164383561642</v>
      </c>
      <c r="Y34" s="4">
        <f>AO34%</f>
        <v>0.222</v>
      </c>
      <c r="Z34" s="7">
        <v>16786</v>
      </c>
      <c r="AA34" s="7">
        <v>6802</v>
      </c>
      <c r="AB34" s="7">
        <v>16022</v>
      </c>
      <c r="AC34" s="7">
        <v>5798</v>
      </c>
      <c r="AD34" s="7">
        <v>16538</v>
      </c>
      <c r="AE34" s="7">
        <v>6785</v>
      </c>
      <c r="AF34" s="7">
        <v>16232</v>
      </c>
      <c r="AG34" s="7">
        <v>5933</v>
      </c>
      <c r="AH34" s="6">
        <f>AVERAGE(Z34,AB34,AD34,AF34)</f>
        <v>16394.5</v>
      </c>
      <c r="AI34" s="6">
        <f>AVERAGE(AA34,AC34,AE34,AG34)</f>
        <v>6329.5</v>
      </c>
      <c r="AJ34" s="5">
        <f>AI34/AH34</f>
        <v>0.38607459818841683</v>
      </c>
      <c r="AK34" s="4">
        <f>AM34%</f>
        <v>0.56399999999999995</v>
      </c>
      <c r="AL34" s="5">
        <f>(L34*M34)+(X34*Y34)+(AJ34*AK34)</f>
        <v>0.55722607032651417</v>
      </c>
      <c r="AM34" s="3">
        <v>56.4</v>
      </c>
      <c r="AN34" s="3">
        <v>21.4</v>
      </c>
      <c r="AO34" s="3">
        <v>22.2</v>
      </c>
    </row>
    <row r="35" spans="1:41" x14ac:dyDescent="0.35">
      <c r="A35" s="8" t="s">
        <v>13</v>
      </c>
      <c r="B35" s="8">
        <v>22067</v>
      </c>
      <c r="C35" s="8">
        <v>18050</v>
      </c>
      <c r="D35" s="7">
        <v>24113</v>
      </c>
      <c r="E35" s="7">
        <v>18624</v>
      </c>
      <c r="F35" s="7">
        <v>21905</v>
      </c>
      <c r="G35" s="7">
        <v>27386</v>
      </c>
      <c r="H35" s="7">
        <v>25003</v>
      </c>
      <c r="I35" s="7">
        <v>22539</v>
      </c>
      <c r="J35" s="6">
        <f>AVERAGE(B35,D35,F35,H35)</f>
        <v>23272</v>
      </c>
      <c r="K35" s="6">
        <f>AVERAGE(C35,E35,G35,I35)</f>
        <v>21649.75</v>
      </c>
      <c r="L35" s="5">
        <f>K35/J35</f>
        <v>0.93029176693021653</v>
      </c>
      <c r="M35" s="4">
        <f>AN35%</f>
        <v>0.47499999999999998</v>
      </c>
      <c r="N35" s="8">
        <v>629</v>
      </c>
      <c r="O35" s="8">
        <v>500</v>
      </c>
      <c r="P35" s="8">
        <v>607</v>
      </c>
      <c r="Q35" s="8">
        <v>600</v>
      </c>
      <c r="R35" s="8">
        <v>616</v>
      </c>
      <c r="S35" s="8">
        <v>600</v>
      </c>
      <c r="T35" s="8">
        <v>637</v>
      </c>
      <c r="U35" s="8">
        <v>400</v>
      </c>
      <c r="V35" s="6">
        <f>AVERAGE(N35,P35,R35,T35)</f>
        <v>622.25</v>
      </c>
      <c r="W35" s="6">
        <f>AVERAGE(O35,Q35,S35,U35)</f>
        <v>525</v>
      </c>
      <c r="X35" s="5">
        <f>W35/V35</f>
        <v>0.84371233427079151</v>
      </c>
      <c r="Y35" s="4">
        <f>AO35%</f>
        <v>0.121</v>
      </c>
      <c r="Z35" s="7">
        <v>13642</v>
      </c>
      <c r="AA35" s="7">
        <v>6105</v>
      </c>
      <c r="AB35" s="7">
        <v>12934</v>
      </c>
      <c r="AC35" s="7">
        <v>8244</v>
      </c>
      <c r="AD35" s="7">
        <v>13965</v>
      </c>
      <c r="AE35" s="7">
        <v>5573</v>
      </c>
      <c r="AF35" s="7">
        <v>14284</v>
      </c>
      <c r="AG35" s="7">
        <v>5520</v>
      </c>
      <c r="AH35" s="6">
        <f>AVERAGE(Z35,AB35,AD35,AF35)</f>
        <v>13706.25</v>
      </c>
      <c r="AI35" s="6">
        <f>AVERAGE(AA35,AC35,AE35,AG35)</f>
        <v>6360.5</v>
      </c>
      <c r="AJ35" s="5">
        <f>AI35/AH35</f>
        <v>0.46405836753305973</v>
      </c>
      <c r="AK35" s="4">
        <f>AM35%</f>
        <v>0.40399999999999997</v>
      </c>
      <c r="AL35" s="5">
        <f>(L35*M35)+(X35*Y35)+(AJ35*AK35)</f>
        <v>0.73145736222197466</v>
      </c>
      <c r="AM35" s="3">
        <v>40.4</v>
      </c>
      <c r="AN35" s="3">
        <v>47.5</v>
      </c>
      <c r="AO35" s="3">
        <v>12.1</v>
      </c>
    </row>
    <row r="36" spans="1:41" x14ac:dyDescent="0.35">
      <c r="A36" s="8" t="s">
        <v>12</v>
      </c>
      <c r="B36" s="8">
        <v>23137</v>
      </c>
      <c r="C36" s="8">
        <v>15053</v>
      </c>
      <c r="D36" s="7">
        <v>22712</v>
      </c>
      <c r="E36" s="7">
        <v>15734</v>
      </c>
      <c r="F36" s="7">
        <v>22566</v>
      </c>
      <c r="G36" s="7">
        <v>16077</v>
      </c>
      <c r="H36" s="7">
        <v>23206</v>
      </c>
      <c r="I36" s="7">
        <v>16489</v>
      </c>
      <c r="J36" s="6">
        <f>AVERAGE(B36,D36,F36,H36)</f>
        <v>22905.25</v>
      </c>
      <c r="K36" s="6">
        <f>AVERAGE(C36,E36,G36,I36)</f>
        <v>15838.25</v>
      </c>
      <c r="L36" s="5">
        <f>K36/J36</f>
        <v>0.69146811320548784</v>
      </c>
      <c r="M36" s="4">
        <f>AN36%</f>
        <v>0.7340000000000001</v>
      </c>
      <c r="N36" s="8">
        <v>655</v>
      </c>
      <c r="O36" s="8">
        <v>324</v>
      </c>
      <c r="P36" s="8">
        <v>620</v>
      </c>
      <c r="Q36" s="8">
        <v>302</v>
      </c>
      <c r="R36" s="8">
        <v>598</v>
      </c>
      <c r="S36" s="8">
        <v>297</v>
      </c>
      <c r="T36" s="8">
        <v>667</v>
      </c>
      <c r="U36" s="8">
        <v>324</v>
      </c>
      <c r="V36" s="6">
        <f>AVERAGE(N36,P36,R36,T36)</f>
        <v>635</v>
      </c>
      <c r="W36" s="6">
        <f>AVERAGE(O36,Q36,S36,U36)</f>
        <v>311.75</v>
      </c>
      <c r="X36" s="5">
        <f>W36/V36</f>
        <v>0.49094488188976376</v>
      </c>
      <c r="Y36" s="4">
        <f>AO36%</f>
        <v>4.2999999999999997E-2</v>
      </c>
      <c r="Z36" s="7">
        <v>19256</v>
      </c>
      <c r="AA36" s="7">
        <v>6216</v>
      </c>
      <c r="AB36" s="7">
        <v>18172</v>
      </c>
      <c r="AC36" s="7">
        <v>6190</v>
      </c>
      <c r="AD36" s="7">
        <v>19590</v>
      </c>
      <c r="AE36" s="7">
        <v>7336</v>
      </c>
      <c r="AF36" s="7">
        <v>19717</v>
      </c>
      <c r="AG36" s="7">
        <v>6327</v>
      </c>
      <c r="AH36" s="6">
        <f>AVERAGE(Z36,AB36,AD36,AF36)</f>
        <v>19183.75</v>
      </c>
      <c r="AI36" s="6">
        <f>AVERAGE(AA36,AC36,AE36,AG36)</f>
        <v>6517.25</v>
      </c>
      <c r="AJ36" s="5">
        <f>AI36/AH36</f>
        <v>0.33972763406528961</v>
      </c>
      <c r="AK36" s="4">
        <f>AM36%</f>
        <v>0.223</v>
      </c>
      <c r="AL36" s="5">
        <f>(L36*M36)+(X36*Y36)+(AJ36*AK36)</f>
        <v>0.60440748741064765</v>
      </c>
      <c r="AM36" s="3">
        <v>22.3</v>
      </c>
      <c r="AN36" s="3">
        <v>73.400000000000006</v>
      </c>
      <c r="AO36" s="3">
        <v>4.3</v>
      </c>
    </row>
    <row r="37" spans="1:41" x14ac:dyDescent="0.35">
      <c r="A37" s="8" t="s">
        <v>11</v>
      </c>
      <c r="B37" s="8">
        <v>27859</v>
      </c>
      <c r="C37" s="8">
        <v>18129</v>
      </c>
      <c r="D37" s="7">
        <v>27195</v>
      </c>
      <c r="E37" s="7">
        <v>21634</v>
      </c>
      <c r="F37" s="7">
        <v>30839</v>
      </c>
      <c r="G37" s="7">
        <v>18079</v>
      </c>
      <c r="H37" s="7">
        <v>30289</v>
      </c>
      <c r="I37" s="7">
        <v>19658</v>
      </c>
      <c r="J37" s="6">
        <f>AVERAGE(B37,D37,F37,H37)</f>
        <v>29045.5</v>
      </c>
      <c r="K37" s="6">
        <f>AVERAGE(C37,E37,G37,I37)</f>
        <v>19375</v>
      </c>
      <c r="L37" s="5">
        <f>K37/J37</f>
        <v>0.66705685906594825</v>
      </c>
      <c r="M37" s="4">
        <f>AN37%</f>
        <v>0.68700000000000006</v>
      </c>
      <c r="N37" s="8">
        <v>549</v>
      </c>
      <c r="O37" s="8">
        <v>357</v>
      </c>
      <c r="P37" s="8">
        <v>557</v>
      </c>
      <c r="Q37" s="8">
        <v>339</v>
      </c>
      <c r="R37" s="8">
        <v>594</v>
      </c>
      <c r="S37" s="8">
        <v>357</v>
      </c>
      <c r="T37" s="8">
        <v>644</v>
      </c>
      <c r="U37" s="8">
        <v>369</v>
      </c>
      <c r="V37" s="6">
        <f>AVERAGE(N37,P37,R37,T37)</f>
        <v>586</v>
      </c>
      <c r="W37" s="6">
        <f>AVERAGE(O37,Q37,S37,U37)</f>
        <v>355.5</v>
      </c>
      <c r="X37" s="5">
        <f>W37/V37</f>
        <v>0.60665529010238906</v>
      </c>
      <c r="Y37" s="4">
        <f>AO37%</f>
        <v>4.0999999999999995E-2</v>
      </c>
      <c r="Z37" s="7">
        <v>19320</v>
      </c>
      <c r="AA37" s="7">
        <v>5828</v>
      </c>
      <c r="AB37" s="7">
        <v>18784</v>
      </c>
      <c r="AC37" s="7">
        <v>8555</v>
      </c>
      <c r="AD37" s="7">
        <v>19782</v>
      </c>
      <c r="AE37" s="7">
        <v>7091</v>
      </c>
      <c r="AF37" s="7">
        <v>21105</v>
      </c>
      <c r="AG37" s="7">
        <v>8579</v>
      </c>
      <c r="AH37" s="6">
        <f>AVERAGE(Z37,AB37,AD37,AF37)</f>
        <v>19747.75</v>
      </c>
      <c r="AI37" s="6">
        <f>AVERAGE(AA37,AC37,AE37,AG37)</f>
        <v>7513.25</v>
      </c>
      <c r="AJ37" s="5">
        <f>AI37/AH37</f>
        <v>0.38046106518464129</v>
      </c>
      <c r="AK37" s="4">
        <f>AM37%</f>
        <v>0.27200000000000002</v>
      </c>
      <c r="AL37" s="5">
        <f>(L37*M37)+(X37*Y37)+(AJ37*AK37)</f>
        <v>0.58662633880272685</v>
      </c>
      <c r="AM37" s="3">
        <v>27.2</v>
      </c>
      <c r="AN37" s="3">
        <v>68.7</v>
      </c>
      <c r="AO37" s="3">
        <v>4.0999999999999996</v>
      </c>
    </row>
    <row r="38" spans="1:41" hidden="1" x14ac:dyDescent="0.35">
      <c r="A38" s="8" t="s">
        <v>4</v>
      </c>
      <c r="B38" s="8"/>
      <c r="C38" s="8"/>
      <c r="D38" s="8"/>
      <c r="E38" s="8"/>
      <c r="F38" s="8"/>
      <c r="G38" s="8"/>
      <c r="H38" s="8"/>
      <c r="I38" s="8"/>
      <c r="J38" s="6" t="e">
        <f>AVERAGE(B38,D38,F38,H38)</f>
        <v>#DIV/0!</v>
      </c>
      <c r="K38" s="6" t="e">
        <f>AVERAGE(C38,E38,G38,I38)</f>
        <v>#DIV/0!</v>
      </c>
      <c r="L38" s="5" t="e">
        <f>K38/J38</f>
        <v>#DIV/0!</v>
      </c>
      <c r="M38" s="4">
        <f>AN38%</f>
        <v>0</v>
      </c>
      <c r="N38" s="8"/>
      <c r="O38" s="8"/>
      <c r="P38" s="8"/>
      <c r="Q38" s="8"/>
      <c r="R38" s="8"/>
      <c r="S38" s="8"/>
      <c r="T38" s="8"/>
      <c r="U38" s="8"/>
      <c r="V38" s="6" t="e">
        <f>AVERAGE(N38,P38,R38,T38)</f>
        <v>#DIV/0!</v>
      </c>
      <c r="W38" s="6" t="e">
        <f>AVERAGE(O38,Q38,S38,U38)</f>
        <v>#DIV/0!</v>
      </c>
      <c r="X38" s="5" t="e">
        <f>W38/V38</f>
        <v>#DIV/0!</v>
      </c>
      <c r="Y38" s="4">
        <f>AO38%</f>
        <v>0</v>
      </c>
      <c r="Z38" s="8"/>
      <c r="AA38" s="8"/>
      <c r="AB38" s="8"/>
      <c r="AC38" s="8"/>
      <c r="AD38" s="8"/>
      <c r="AE38" s="8"/>
      <c r="AF38" s="8"/>
      <c r="AG38" s="8"/>
      <c r="AH38" s="6" t="e">
        <f>AVERAGE(Z38,AB38,AD38,AF38)</f>
        <v>#DIV/0!</v>
      </c>
      <c r="AI38" s="6" t="e">
        <f>AVERAGE(AA38,AC38,AE38,AG38)</f>
        <v>#DIV/0!</v>
      </c>
      <c r="AJ38" s="5" t="e">
        <f>AI38/AH38</f>
        <v>#DIV/0!</v>
      </c>
      <c r="AK38" s="4">
        <f>AM38%</f>
        <v>0</v>
      </c>
      <c r="AL38" s="5" t="e">
        <f>(L38*M38)+(X38*Y38)+(AJ38*AK38)</f>
        <v>#DIV/0!</v>
      </c>
      <c r="AM38" s="3"/>
      <c r="AN38" s="3"/>
      <c r="AO38" s="3"/>
    </row>
    <row r="39" spans="1:41" x14ac:dyDescent="0.35">
      <c r="A39" s="8" t="s">
        <v>10</v>
      </c>
      <c r="B39" s="8">
        <v>29343</v>
      </c>
      <c r="C39" s="8">
        <v>15793</v>
      </c>
      <c r="D39" s="7">
        <v>29887</v>
      </c>
      <c r="E39" s="7">
        <v>12145</v>
      </c>
      <c r="F39" s="7">
        <v>24630</v>
      </c>
      <c r="G39" s="7">
        <v>12452</v>
      </c>
      <c r="H39" s="7">
        <v>25023</v>
      </c>
      <c r="I39" s="7">
        <v>16315</v>
      </c>
      <c r="J39" s="6">
        <f>AVERAGE(B39,D39,F39,H39)</f>
        <v>27220.75</v>
      </c>
      <c r="K39" s="6">
        <f>AVERAGE(C39,E39,G39,I39)</f>
        <v>14176.25</v>
      </c>
      <c r="L39" s="5">
        <f>K39/J39</f>
        <v>0.52078836916690396</v>
      </c>
      <c r="M39" s="4">
        <f>AN39%</f>
        <v>0.24</v>
      </c>
      <c r="N39" s="8">
        <v>488</v>
      </c>
      <c r="O39" s="8">
        <v>396</v>
      </c>
      <c r="P39" s="8">
        <v>458</v>
      </c>
      <c r="Q39" s="8">
        <v>377</v>
      </c>
      <c r="R39" s="8">
        <v>472</v>
      </c>
      <c r="S39" s="8">
        <v>408</v>
      </c>
      <c r="T39" s="8">
        <v>497</v>
      </c>
      <c r="U39" s="8">
        <v>428</v>
      </c>
      <c r="V39" s="6">
        <f>AVERAGE(N39,P39,R39,T39)</f>
        <v>478.75</v>
      </c>
      <c r="W39" s="6">
        <f>AVERAGE(O39,Q39,S39,U39)</f>
        <v>402.25</v>
      </c>
      <c r="X39" s="5">
        <f>W39/V39</f>
        <v>0.84020887728459526</v>
      </c>
      <c r="Y39" s="4">
        <f>AO39%</f>
        <v>0.11800000000000001</v>
      </c>
      <c r="Z39" s="7">
        <v>19159</v>
      </c>
      <c r="AA39" s="7">
        <v>4192</v>
      </c>
      <c r="AB39" s="7">
        <v>16281</v>
      </c>
      <c r="AC39" s="7">
        <v>5378</v>
      </c>
      <c r="AD39" s="7">
        <v>16592</v>
      </c>
      <c r="AE39" s="7">
        <v>4644</v>
      </c>
      <c r="AF39" s="7">
        <v>15267</v>
      </c>
      <c r="AG39" s="7">
        <v>5057</v>
      </c>
      <c r="AH39" s="6">
        <f>AVERAGE(Z39,AB39,AD39,AF39)</f>
        <v>16824.75</v>
      </c>
      <c r="AI39" s="6">
        <f>AVERAGE(AA39,AC39,AE39,AG39)</f>
        <v>4817.75</v>
      </c>
      <c r="AJ39" s="5">
        <f>AI39/AH39</f>
        <v>0.28634897992540753</v>
      </c>
      <c r="AK39" s="4">
        <f>AM39%</f>
        <v>0.64200000000000002</v>
      </c>
      <c r="AL39" s="5">
        <f>(L39*M39)+(X39*Y39)+(AJ39*AK39)</f>
        <v>0.40796990123175081</v>
      </c>
      <c r="AM39" s="3">
        <v>64.2</v>
      </c>
      <c r="AN39" s="3">
        <v>24</v>
      </c>
      <c r="AO39" s="3">
        <v>11.8</v>
      </c>
    </row>
    <row r="40" spans="1:41" x14ac:dyDescent="0.35">
      <c r="A40" s="8" t="s">
        <v>8</v>
      </c>
      <c r="B40" s="8">
        <v>17488</v>
      </c>
      <c r="C40" s="8">
        <v>12855</v>
      </c>
      <c r="D40" s="7">
        <v>18481</v>
      </c>
      <c r="E40" s="7">
        <v>18608</v>
      </c>
      <c r="F40" s="7">
        <v>19891</v>
      </c>
      <c r="G40" s="7">
        <v>15531</v>
      </c>
      <c r="H40" s="7">
        <v>19754</v>
      </c>
      <c r="I40" s="7">
        <v>15829</v>
      </c>
      <c r="J40" s="6">
        <f>AVERAGE(B40,D40,F40,H40)</f>
        <v>18903.5</v>
      </c>
      <c r="K40" s="6">
        <f>AVERAGE(C40,E40,G40,I40)</f>
        <v>15705.75</v>
      </c>
      <c r="L40" s="5">
        <f>K40/J40</f>
        <v>0.83083820456529212</v>
      </c>
      <c r="M40" s="4">
        <f>AN40%</f>
        <v>0.25900000000000001</v>
      </c>
      <c r="N40" s="8">
        <v>392</v>
      </c>
      <c r="O40" s="8">
        <v>322</v>
      </c>
      <c r="P40" s="8">
        <v>421</v>
      </c>
      <c r="Q40" s="8">
        <v>286</v>
      </c>
      <c r="R40" s="8">
        <v>414</v>
      </c>
      <c r="S40" s="8">
        <v>272</v>
      </c>
      <c r="T40" s="8">
        <v>440</v>
      </c>
      <c r="U40" s="8">
        <v>319</v>
      </c>
      <c r="V40" s="6">
        <f>AVERAGE(N40,P40,R40,T40)</f>
        <v>416.75</v>
      </c>
      <c r="W40" s="6">
        <f>AVERAGE(O40,Q40,S40,U40)</f>
        <v>299.75</v>
      </c>
      <c r="X40" s="5">
        <f>W40/V40</f>
        <v>0.71925614877024591</v>
      </c>
      <c r="Y40" s="4">
        <f>AO40%</f>
        <v>8.900000000000001E-2</v>
      </c>
      <c r="Z40" s="7">
        <v>11505</v>
      </c>
      <c r="AA40" s="7">
        <v>4000</v>
      </c>
      <c r="AB40" s="7">
        <v>11785</v>
      </c>
      <c r="AC40" s="7">
        <v>4281</v>
      </c>
      <c r="AD40" s="7">
        <v>12934</v>
      </c>
      <c r="AE40" s="7">
        <v>4455</v>
      </c>
      <c r="AF40" s="7">
        <v>13121</v>
      </c>
      <c r="AG40" s="7">
        <v>4391</v>
      </c>
      <c r="AH40" s="6">
        <f>AVERAGE(Z40,AB40,AD40,AF40)</f>
        <v>12336.25</v>
      </c>
      <c r="AI40" s="6">
        <f>AVERAGE(AA40,AC40,AE40,AG40)</f>
        <v>4281.75</v>
      </c>
      <c r="AJ40" s="5">
        <f>AI40/AH40</f>
        <v>0.34708683757219577</v>
      </c>
      <c r="AK40" s="4">
        <f>AM40%</f>
        <v>0.65200000000000002</v>
      </c>
      <c r="AL40" s="5">
        <f>(L40*M40)+(X40*Y40)+(AJ40*AK40)</f>
        <v>0.50550151032003421</v>
      </c>
      <c r="AM40" s="3">
        <v>65.2</v>
      </c>
      <c r="AN40" s="3">
        <v>25.9</v>
      </c>
      <c r="AO40" s="3">
        <v>8.9</v>
      </c>
    </row>
    <row r="41" spans="1:41" x14ac:dyDescent="0.35">
      <c r="A41" s="8" t="s">
        <v>9</v>
      </c>
      <c r="B41" s="8">
        <v>24808</v>
      </c>
      <c r="C41" s="8">
        <v>17720</v>
      </c>
      <c r="D41" s="7">
        <v>17618</v>
      </c>
      <c r="E41" s="7">
        <v>18601</v>
      </c>
      <c r="F41" s="7">
        <v>18086</v>
      </c>
      <c r="G41" s="7">
        <v>19615</v>
      </c>
      <c r="H41" s="7">
        <v>18924</v>
      </c>
      <c r="I41" s="7">
        <v>14887</v>
      </c>
      <c r="J41" s="6">
        <f>AVERAGE(B41,D41,F41,H41)</f>
        <v>19859</v>
      </c>
      <c r="K41" s="6">
        <f>AVERAGE(C41,E41,G41,I41)</f>
        <v>17705.75</v>
      </c>
      <c r="L41" s="5">
        <f>K41/J41</f>
        <v>0.89157309028651999</v>
      </c>
      <c r="M41" s="4">
        <f>AN41%</f>
        <v>0.46100000000000002</v>
      </c>
      <c r="N41" s="8">
        <v>480</v>
      </c>
      <c r="O41" s="8">
        <v>352</v>
      </c>
      <c r="P41" s="8">
        <v>472</v>
      </c>
      <c r="Q41" s="8">
        <v>405</v>
      </c>
      <c r="R41" s="8">
        <v>447</v>
      </c>
      <c r="S41" s="8">
        <v>386</v>
      </c>
      <c r="T41" s="8">
        <v>449</v>
      </c>
      <c r="U41" s="8">
        <v>423</v>
      </c>
      <c r="V41" s="6">
        <f>AVERAGE(N41,P41,R41,T41)</f>
        <v>462</v>
      </c>
      <c r="W41" s="6">
        <f>AVERAGE(O41,Q41,S41,U41)</f>
        <v>391.5</v>
      </c>
      <c r="X41" s="5">
        <f>W41/V41</f>
        <v>0.84740259740259738</v>
      </c>
      <c r="Y41" s="4">
        <f>AO41%</f>
        <v>0.21899999999999997</v>
      </c>
      <c r="Z41" s="7">
        <v>16011</v>
      </c>
      <c r="AA41" s="7">
        <v>5709</v>
      </c>
      <c r="AB41" s="7">
        <v>17354</v>
      </c>
      <c r="AC41" s="7">
        <v>7161</v>
      </c>
      <c r="AD41" s="7">
        <v>15073</v>
      </c>
      <c r="AE41" s="7">
        <v>7200</v>
      </c>
      <c r="AF41" s="7">
        <v>15294</v>
      </c>
      <c r="AG41" s="7">
        <v>7239</v>
      </c>
      <c r="AH41" s="6">
        <f>AVERAGE(Z41,AB41,AD41,AF41)</f>
        <v>15933</v>
      </c>
      <c r="AI41" s="6">
        <f>AVERAGE(AA41,AC41,AE41,AG41)</f>
        <v>6827.25</v>
      </c>
      <c r="AJ41" s="5">
        <f>AI41/AH41</f>
        <v>0.42849745810581813</v>
      </c>
      <c r="AK41" s="4">
        <f>AM41%</f>
        <v>0.32</v>
      </c>
      <c r="AL41" s="5">
        <f>(L41*M41)+(X41*Y41)+(AJ41*AK41)</f>
        <v>0.7337155500471163</v>
      </c>
      <c r="AM41" s="3">
        <v>32</v>
      </c>
      <c r="AN41" s="3">
        <v>46.1</v>
      </c>
      <c r="AO41" s="3">
        <v>21.9</v>
      </c>
    </row>
    <row r="42" spans="1:41" x14ac:dyDescent="0.35">
      <c r="A42" s="8" t="s">
        <v>7</v>
      </c>
      <c r="B42" s="8">
        <v>18062</v>
      </c>
      <c r="C42" s="8">
        <v>11881</v>
      </c>
      <c r="D42" s="7">
        <v>16441</v>
      </c>
      <c r="E42" s="7">
        <v>9674</v>
      </c>
      <c r="F42" s="7">
        <v>20910</v>
      </c>
      <c r="G42" s="7">
        <v>10665</v>
      </c>
      <c r="H42" s="7">
        <v>19373</v>
      </c>
      <c r="I42" s="7">
        <v>11519</v>
      </c>
      <c r="J42" s="6">
        <f>AVERAGE(B42,D42,F42,H42)</f>
        <v>18696.5</v>
      </c>
      <c r="K42" s="6">
        <f>AVERAGE(C42,E42,G42,I42)</f>
        <v>10934.75</v>
      </c>
      <c r="L42" s="5">
        <f>K42/J42</f>
        <v>0.58485545422940122</v>
      </c>
      <c r="M42" s="4">
        <f>AN42%</f>
        <v>0.59099999999999997</v>
      </c>
      <c r="N42" s="8">
        <v>360</v>
      </c>
      <c r="O42" s="8">
        <v>274</v>
      </c>
      <c r="P42" s="8">
        <v>407</v>
      </c>
      <c r="Q42" s="8">
        <v>243</v>
      </c>
      <c r="R42" s="8">
        <v>380</v>
      </c>
      <c r="S42" s="8">
        <v>274</v>
      </c>
      <c r="T42" s="8">
        <v>391</v>
      </c>
      <c r="U42" s="8">
        <v>320</v>
      </c>
      <c r="V42" s="6">
        <f>AVERAGE(N42,P42,R42,T42)</f>
        <v>384.5</v>
      </c>
      <c r="W42" s="6">
        <f>AVERAGE(O42,Q42,S42,U42)</f>
        <v>277.75</v>
      </c>
      <c r="X42" s="5">
        <f>W42/V42</f>
        <v>0.7223667100130039</v>
      </c>
      <c r="Y42" s="4">
        <f>AO42%</f>
        <v>0.193</v>
      </c>
      <c r="Z42" s="7">
        <v>13124</v>
      </c>
      <c r="AA42" s="7">
        <v>2834</v>
      </c>
      <c r="AB42" s="7">
        <v>13942</v>
      </c>
      <c r="AC42" s="7">
        <v>3514</v>
      </c>
      <c r="AD42" s="7">
        <v>13014</v>
      </c>
      <c r="AE42" s="7">
        <v>3246</v>
      </c>
      <c r="AF42" s="7">
        <v>13301</v>
      </c>
      <c r="AG42" s="7">
        <v>3528</v>
      </c>
      <c r="AH42" s="6">
        <f>AVERAGE(Z42,AB42,AD42,AF42)</f>
        <v>13345.25</v>
      </c>
      <c r="AI42" s="6">
        <f>AVERAGE(AA42,AC42,AE42,AG42)</f>
        <v>3280.5</v>
      </c>
      <c r="AJ42" s="5">
        <f>AI42/AH42</f>
        <v>0.24581780034094527</v>
      </c>
      <c r="AK42" s="4">
        <f>AM42%</f>
        <v>0.21600000000000003</v>
      </c>
      <c r="AL42" s="5">
        <f>(L42*M42)+(X42*Y42)+(AJ42*AK42)</f>
        <v>0.53816299335573003</v>
      </c>
      <c r="AM42" s="3">
        <v>21.6</v>
      </c>
      <c r="AN42" s="3">
        <v>59.1</v>
      </c>
      <c r="AO42" s="3">
        <v>19.3</v>
      </c>
    </row>
    <row r="44" spans="1:41" x14ac:dyDescent="0.35">
      <c r="A44" s="22" t="s">
        <v>54</v>
      </c>
    </row>
  </sheetData>
  <sortState xmlns:xlrd2="http://schemas.microsoft.com/office/spreadsheetml/2017/richdata2" ref="A6:AL42">
    <sortCondition ref="A6:A42"/>
  </sortState>
  <mergeCells count="26">
    <mergeCell ref="T3:U3"/>
    <mergeCell ref="AK3:AK4"/>
    <mergeCell ref="AD3:AE3"/>
    <mergeCell ref="B2:M2"/>
    <mergeCell ref="N2:Y2"/>
    <mergeCell ref="Z2:AK2"/>
    <mergeCell ref="V3:W3"/>
    <mergeCell ref="X3:X4"/>
    <mergeCell ref="Y3:Y4"/>
    <mergeCell ref="Z3:AA3"/>
    <mergeCell ref="J3:K3"/>
    <mergeCell ref="L3:L4"/>
    <mergeCell ref="M3:M4"/>
    <mergeCell ref="N3:O3"/>
    <mergeCell ref="P3:Q3"/>
    <mergeCell ref="R3:S3"/>
    <mergeCell ref="B3:C3"/>
    <mergeCell ref="D3:E3"/>
    <mergeCell ref="F3:G3"/>
    <mergeCell ref="H3:I3"/>
    <mergeCell ref="A2:A4"/>
    <mergeCell ref="AL3:AL4"/>
    <mergeCell ref="AB3:AC3"/>
    <mergeCell ref="AF3:AG3"/>
    <mergeCell ref="AH3:AI3"/>
    <mergeCell ref="AJ3:A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2026-07-10T06:04:53Z</dcterms:created>
  <dcterms:modified xsi:type="dcterms:W3CDTF">2026-07-10T06:47:43Z</dcterms:modified>
</cp:coreProperties>
</file>